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100" tabRatio="923"/>
  </bookViews>
  <sheets>
    <sheet name="osszesito" sheetId="1" r:id="rId1"/>
    <sheet name="1.1" sheetId="2" r:id="rId2"/>
    <sheet name="1.2" sheetId="4" r:id="rId3"/>
    <sheet name="1.3" sheetId="5" r:id="rId4"/>
    <sheet name="1.4" sheetId="6" r:id="rId5"/>
    <sheet name="1.5" sheetId="7" r:id="rId6"/>
    <sheet name="1.6" sheetId="8" r:id="rId7"/>
    <sheet name="1.7" sheetId="9" r:id="rId8"/>
    <sheet name="1.8" sheetId="10" r:id="rId9"/>
    <sheet name="2.1" sheetId="43" r:id="rId10"/>
    <sheet name="2.2" sheetId="44" r:id="rId11"/>
    <sheet name="2.3" sheetId="45" r:id="rId12"/>
    <sheet name="2.4" sheetId="46" r:id="rId13"/>
    <sheet name="2.5" sheetId="47" r:id="rId14"/>
    <sheet name="2.6" sheetId="48" r:id="rId15"/>
    <sheet name="2.7" sheetId="49" r:id="rId16"/>
    <sheet name="2.8" sheetId="50" r:id="rId17"/>
    <sheet name="2.9" sheetId="51" r:id="rId18"/>
    <sheet name="2.10" sheetId="52" r:id="rId19"/>
    <sheet name="2.11" sheetId="53" r:id="rId20"/>
    <sheet name="2.12" sheetId="54" r:id="rId21"/>
    <sheet name="2.13" sheetId="55" r:id="rId22"/>
    <sheet name="2.14" sheetId="56" r:id="rId23"/>
    <sheet name="2.15" sheetId="57" r:id="rId24"/>
    <sheet name="3.1" sheetId="58" r:id="rId25"/>
    <sheet name="3.2" sheetId="59" r:id="rId26"/>
    <sheet name="3.3" sheetId="60" r:id="rId27"/>
    <sheet name="4.1" sheetId="61" r:id="rId28"/>
    <sheet name="4.2" sheetId="62" r:id="rId29"/>
    <sheet name="4.3" sheetId="63" r:id="rId30"/>
    <sheet name="5.1-3" sheetId="64" r:id="rId31"/>
    <sheet name="5.4-7" sheetId="65" r:id="rId32"/>
    <sheet name="5.8" sheetId="71" r:id="rId33"/>
    <sheet name="5.9" sheetId="72" r:id="rId34"/>
    <sheet name="5.10" sheetId="73" r:id="rId35"/>
    <sheet name="5.11" sheetId="74" r:id="rId36"/>
    <sheet name="5.12" sheetId="75" r:id="rId37"/>
    <sheet name="5.13" sheetId="76" r:id="rId38"/>
    <sheet name="5.14" sheetId="77" r:id="rId39"/>
    <sheet name="5.15" sheetId="78" r:id="rId40"/>
    <sheet name="5.16" sheetId="79" r:id="rId41"/>
    <sheet name="Munka1" sheetId="80" r:id="rId42"/>
  </sheets>
  <definedNames>
    <definedName name="_xlnm._FilterDatabase" localSheetId="0" hidden="1">osszesito!$A$1:$G$53</definedName>
    <definedName name="_xlnm.Print_Area" localSheetId="1">'1.1'!$A$1:$B$26</definedName>
    <definedName name="_xlnm.Print_Area" localSheetId="2">'1.2'!$A$1:$B$10</definedName>
    <definedName name="_xlnm.Print_Area" localSheetId="4">'1.4'!$A$1:$B$12</definedName>
    <definedName name="_xlnm.Print_Area" localSheetId="5">'1.5'!$A$1:$B$10</definedName>
    <definedName name="_xlnm.Print_Area" localSheetId="6">'1.6'!$A$1:$B$14</definedName>
    <definedName name="_xlnm.Print_Area" localSheetId="7">'1.7'!$A$1:$B$10</definedName>
    <definedName name="_xlnm.Print_Area" localSheetId="8">'1.8'!$A$1:$B$12</definedName>
    <definedName name="_xlnm.Print_Area" localSheetId="9">'2.1'!$A$1:$B$11</definedName>
    <definedName name="_xlnm.Print_Area" localSheetId="18">'2.10'!$A$1:$B$11</definedName>
    <definedName name="_xlnm.Print_Area" localSheetId="22">'2.14'!$A$1:$B$16</definedName>
    <definedName name="_xlnm.Print_Area" localSheetId="23">'2.15'!$A$1:$B$16</definedName>
    <definedName name="_xlnm.Print_Area" localSheetId="10">'2.2'!$A$1:$B$26</definedName>
    <definedName name="_xlnm.Print_Area" localSheetId="11">'2.3'!$A$1:$B$15</definedName>
    <definedName name="_xlnm.Print_Area" localSheetId="12">'2.4'!$A$1:$B$13</definedName>
    <definedName name="_xlnm.Print_Area" localSheetId="13">'2.5'!$A$1:$B$12</definedName>
    <definedName name="_xlnm.Print_Area" localSheetId="14">'2.6'!$A$1:$B$13</definedName>
    <definedName name="_xlnm.Print_Area" localSheetId="15">'2.7'!$A$1:$B$12</definedName>
    <definedName name="_xlnm.Print_Area" localSheetId="16">'2.8'!$A$1:$B$10</definedName>
    <definedName name="_xlnm.Print_Area" localSheetId="17">'2.9'!$A$1:$B$12</definedName>
    <definedName name="_xlnm.Print_Area" localSheetId="24">'3.1'!$A$1:$B$13</definedName>
    <definedName name="_xlnm.Print_Area" localSheetId="25">'3.2'!$A$1:$B$11</definedName>
    <definedName name="_xlnm.Print_Area" localSheetId="26">'3.3'!$A$1:$B$11</definedName>
    <definedName name="_xlnm.Print_Area" localSheetId="0">osszesito!$A$1:$G$56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79" l="1"/>
  <c r="B2" i="79"/>
  <c r="B3" i="79"/>
  <c r="B1" i="78"/>
  <c r="B2" i="78"/>
  <c r="B3" i="78"/>
  <c r="B1" i="77"/>
  <c r="B2" i="77"/>
  <c r="B3" i="77"/>
  <c r="B1" i="76"/>
  <c r="B2" i="76"/>
  <c r="B3" i="76"/>
  <c r="B1" i="75"/>
  <c r="B2" i="75"/>
  <c r="B3" i="75"/>
  <c r="B1" i="74"/>
  <c r="B2" i="74"/>
  <c r="B3" i="74"/>
  <c r="B1" i="73"/>
  <c r="B2" i="73"/>
  <c r="B3" i="73"/>
  <c r="B1" i="72"/>
  <c r="B2" i="72"/>
  <c r="B3" i="72"/>
  <c r="B1" i="71"/>
  <c r="B2" i="71"/>
  <c r="B3" i="71"/>
  <c r="B1" i="63"/>
  <c r="B2" i="63"/>
  <c r="B3" i="63"/>
  <c r="B1" i="62"/>
  <c r="B2" i="62"/>
  <c r="B3" i="62"/>
  <c r="B1" i="61"/>
  <c r="B2" i="61"/>
  <c r="B3" i="61"/>
  <c r="B1" i="60"/>
  <c r="B2" i="60"/>
  <c r="B3" i="60"/>
  <c r="B1" i="59"/>
  <c r="B2" i="59"/>
  <c r="B3" i="59"/>
  <c r="B1" i="58"/>
  <c r="B2" i="58"/>
  <c r="B3" i="58"/>
  <c r="B1" i="57"/>
  <c r="B2" i="57"/>
  <c r="B3" i="57"/>
  <c r="B1" i="56"/>
  <c r="B2" i="56"/>
  <c r="B3" i="56"/>
  <c r="B1" i="55"/>
  <c r="B2" i="55"/>
  <c r="B3" i="55"/>
  <c r="B1" i="54"/>
  <c r="B2" i="54"/>
  <c r="B3" i="54"/>
  <c r="B1" i="53"/>
  <c r="B2" i="53"/>
  <c r="B3" i="53"/>
  <c r="B1" i="52"/>
  <c r="B2" i="52"/>
  <c r="B3" i="52"/>
  <c r="B1" i="51"/>
  <c r="B2" i="51"/>
  <c r="B3" i="51"/>
  <c r="B1" i="50"/>
  <c r="B2" i="50"/>
  <c r="B3" i="50"/>
  <c r="B1" i="49"/>
  <c r="B2" i="49"/>
  <c r="B3" i="49"/>
  <c r="B1" i="48"/>
  <c r="B2" i="48"/>
  <c r="B3" i="48"/>
  <c r="B1" i="47"/>
  <c r="B2" i="47"/>
  <c r="B3" i="47"/>
  <c r="B3" i="46"/>
  <c r="B1" i="46"/>
  <c r="B2" i="46"/>
  <c r="B1" i="44"/>
  <c r="B1" i="45"/>
  <c r="B2" i="45"/>
  <c r="B3" i="45"/>
  <c r="B3" i="44"/>
  <c r="B2" i="44"/>
  <c r="B3" i="43"/>
  <c r="B2" i="43"/>
  <c r="B1" i="43"/>
  <c r="G3" i="1"/>
  <c r="G4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B3" i="10"/>
  <c r="B2" i="10"/>
  <c r="B1" i="10"/>
  <c r="B3" i="9"/>
  <c r="B2" i="9"/>
  <c r="B1" i="9"/>
  <c r="B3" i="8"/>
  <c r="B2" i="8"/>
  <c r="B1" i="8"/>
  <c r="B3" i="7"/>
  <c r="B2" i="7"/>
  <c r="B1" i="7"/>
  <c r="B3" i="6"/>
  <c r="B2" i="6"/>
  <c r="B1" i="6"/>
  <c r="B3" i="5"/>
  <c r="B2" i="5"/>
  <c r="B1" i="5"/>
  <c r="B3" i="4"/>
  <c r="B2" i="4"/>
  <c r="B1" i="4"/>
  <c r="B1" i="2"/>
  <c r="B3" i="2"/>
  <c r="B2" i="2"/>
  <c r="G53" i="1"/>
</calcChain>
</file>

<file path=xl/sharedStrings.xml><?xml version="1.0" encoding="utf-8"?>
<sst xmlns="http://schemas.openxmlformats.org/spreadsheetml/2006/main" count="840" uniqueCount="329">
  <si>
    <t>#</t>
  </si>
  <si>
    <t>Megnevezés</t>
  </si>
  <si>
    <t>Mennyiség</t>
  </si>
  <si>
    <t>Összes darabszám</t>
  </si>
  <si>
    <t>Minimum műszaki előírás</t>
  </si>
  <si>
    <t>Tétel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</si>
  <si>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</si>
  <si>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</si>
  <si>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</si>
  <si>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</si>
  <si>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</si>
  <si>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</si>
  <si>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</si>
  <si>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</si>
  <si>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</si>
  <si>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Referencia szint</t>
  </si>
  <si>
    <t>1. Vezérlő berendezések</t>
  </si>
  <si>
    <t>Nettó egységár</t>
  </si>
  <si>
    <t>Nettó tételár</t>
  </si>
  <si>
    <t>M.E.</t>
  </si>
  <si>
    <t>db</t>
  </si>
  <si>
    <t>klt</t>
  </si>
  <si>
    <t>Ajánlati ár:</t>
  </si>
  <si>
    <t>"Nem" válasz esetén a megajánlott termék gyártója</t>
  </si>
  <si>
    <t>"Nem" válasz esetén a megajánlott termék típusa</t>
  </si>
  <si>
    <t>"Nem" válasz esetén a megajánlott berendezés paraméterei</t>
  </si>
  <si>
    <r>
      <t xml:space="preserve">Ajánlattevő megajánlása azonos a "Referencia szint" soron megjelölt termékkel? (Igen/Nem)
</t>
    </r>
    <r>
      <rPr>
        <b/>
        <sz val="10"/>
        <color rgb="FFFF0000"/>
        <rFont val="Calibri"/>
        <family val="2"/>
        <charset val="238"/>
        <scheme val="minor"/>
      </rPr>
      <t xml:space="preserve">"Nem" válasz esetén az alábbi </t>
    </r>
    <r>
      <rPr>
        <b/>
        <sz val="10"/>
        <color theme="4"/>
        <rFont val="Calibri"/>
        <family val="2"/>
        <charset val="238"/>
        <scheme val="minor"/>
      </rPr>
      <t>"kék"</t>
    </r>
    <r>
      <rPr>
        <b/>
        <sz val="10"/>
        <color rgb="FFFF0000"/>
        <rFont val="Calibri"/>
        <family val="2"/>
        <charset val="238"/>
        <scheme val="minor"/>
      </rPr>
      <t xml:space="preserve"> színnel jelölt adatcellák kitöltése kötelező!</t>
    </r>
  </si>
  <si>
    <t>Igen</t>
  </si>
  <si>
    <t>Nem</t>
  </si>
  <si>
    <t>Fényvezérlő pult</t>
  </si>
  <si>
    <t>Dimmer</t>
  </si>
  <si>
    <t>Vezetéknélküli DMX adó/vevő</t>
  </si>
  <si>
    <t>Vezetéknélküli DMX vevő</t>
  </si>
  <si>
    <t>DMX elosztó</t>
  </si>
  <si>
    <t>Ethernet/DMX átalakító</t>
  </si>
  <si>
    <t>Switch</t>
  </si>
  <si>
    <t>Vezetéknélküli router</t>
  </si>
  <si>
    <t>Telepítés</t>
  </si>
  <si>
    <t>2. Fényvetők</t>
  </si>
  <si>
    <t>2.1</t>
  </si>
  <si>
    <t xml:space="preserve">Mozgófejes wash fényvető </t>
  </si>
  <si>
    <t>2.2</t>
  </si>
  <si>
    <t>Mozgófejes profil fényvető</t>
  </si>
  <si>
    <t>2.3</t>
  </si>
  <si>
    <t>Mozgófejes wash fényvető</t>
  </si>
  <si>
    <t>2.4</t>
  </si>
  <si>
    <t>PAR64 lámpatest csík</t>
  </si>
  <si>
    <t>2.5</t>
  </si>
  <si>
    <t>Sokkoló</t>
  </si>
  <si>
    <t>2.6</t>
  </si>
  <si>
    <t>LED-es profil fényvető</t>
  </si>
  <si>
    <t>2.7</t>
  </si>
  <si>
    <t>2.8</t>
  </si>
  <si>
    <t>2.9</t>
  </si>
  <si>
    <t>2.10</t>
  </si>
  <si>
    <t>2.11</t>
  </si>
  <si>
    <t>Halogén profil fényvető</t>
  </si>
  <si>
    <t>2.12</t>
  </si>
  <si>
    <t>Fresnel lencsés fényvető</t>
  </si>
  <si>
    <t>2.13</t>
  </si>
  <si>
    <t>LED derítő</t>
  </si>
  <si>
    <t>2.14</t>
  </si>
  <si>
    <t>LED fényvető</t>
  </si>
  <si>
    <t>2.15</t>
  </si>
  <si>
    <t>Fejgép</t>
  </si>
  <si>
    <t>3. Effekt gépek</t>
  </si>
  <si>
    <t>3.1</t>
  </si>
  <si>
    <t>Nehéz füstgép</t>
  </si>
  <si>
    <t>3.2</t>
  </si>
  <si>
    <t>Ködgép</t>
  </si>
  <si>
    <t>3.3</t>
  </si>
  <si>
    <t>4. Projektor</t>
  </si>
  <si>
    <t>4.1</t>
  </si>
  <si>
    <t>Projektor</t>
  </si>
  <si>
    <t>4.2</t>
  </si>
  <si>
    <t>Extender adó</t>
  </si>
  <si>
    <t>4.3</t>
  </si>
  <si>
    <t>Extender vevő</t>
  </si>
  <si>
    <t>5. Kiegészítők</t>
  </si>
  <si>
    <t>5.1</t>
  </si>
  <si>
    <t>20m gumi hosszabbító kábel</t>
  </si>
  <si>
    <t>5.2</t>
  </si>
  <si>
    <t>10m gumi hosszabbító kábel</t>
  </si>
  <si>
    <t>5.3</t>
  </si>
  <si>
    <t>5m gumi hosszabbító kábel</t>
  </si>
  <si>
    <t>5.4</t>
  </si>
  <si>
    <t>1m DMX kábel XLR csatlakozóval szerelve</t>
  </si>
  <si>
    <t>5.5</t>
  </si>
  <si>
    <t>5m DMX kábel XLR csatlakozóval szerelve</t>
  </si>
  <si>
    <t>5.6</t>
  </si>
  <si>
    <t>10m DMX kábel XLR csatlakozóval szerelve</t>
  </si>
  <si>
    <t>5.7</t>
  </si>
  <si>
    <t>20m DMX kábel XLR csatlakozóval szerelve</t>
  </si>
  <si>
    <t>5.8</t>
  </si>
  <si>
    <t>25m 5x6 32A CEE csatlakozóval szerelt tápkábel</t>
  </si>
  <si>
    <t>5.9</t>
  </si>
  <si>
    <t>10m 5x16 63A CEE csatlakozóval szerelt tápkábel</t>
  </si>
  <si>
    <t>5.10</t>
  </si>
  <si>
    <t>1x32A CEE in/out 6x16A elosztódoboz</t>
  </si>
  <si>
    <t>5.11</t>
  </si>
  <si>
    <t>1X32A CEE in 6x16A out  elosztódoboz</t>
  </si>
  <si>
    <t>5.12</t>
  </si>
  <si>
    <t>63A CEE 2x32A CEE  elosztódoboz</t>
  </si>
  <si>
    <t>5.13</t>
  </si>
  <si>
    <t>PowerCON szerelt átfűzőkábel, 1,5m</t>
  </si>
  <si>
    <t>5.14</t>
  </si>
  <si>
    <t>5.15</t>
  </si>
  <si>
    <t>5.16</t>
  </si>
  <si>
    <t>MA Lighting dot2 XL-F</t>
  </si>
  <si>
    <t>4096 csatorna</t>
  </si>
  <si>
    <t>4 fizikai DMX kimenet</t>
  </si>
  <si>
    <t>DMX bemenet</t>
  </si>
  <si>
    <t>Három beépített 7" színes érintőképernyő</t>
  </si>
  <si>
    <t>14 db lejátszó húzó</t>
  </si>
  <si>
    <t>1 pár A/B kereszthúzó</t>
  </si>
  <si>
    <t>1 db ethernet csatlakozó</t>
  </si>
  <si>
    <t>USB és beépített háttértárolási lehetőség</t>
  </si>
  <si>
    <t>4 db paraméterkerék</t>
  </si>
  <si>
    <t>1 db dimmer kerék</t>
  </si>
  <si>
    <t>MIDI in és out csatlakozók</t>
  </si>
  <si>
    <t>SMPTE port</t>
  </si>
  <si>
    <t>Audio in csatlakozó</t>
  </si>
  <si>
    <t>DMX vezérlő protokoll</t>
  </si>
  <si>
    <t>Art-Net vezérlő protokoll</t>
  </si>
  <si>
    <t>sACN vezérlő protokoll</t>
  </si>
  <si>
    <t>Windows OS alatt futó offline editor szoftver</t>
  </si>
  <si>
    <t>Windows OS alatt futó 3D tervező szoftver</t>
  </si>
  <si>
    <t>Logen Road24</t>
  </si>
  <si>
    <t>24 csatorna</t>
  </si>
  <si>
    <t>2,3kW csatornánkénti terhelhetőség</t>
  </si>
  <si>
    <t>10 bites digitális vezérlés</t>
  </si>
  <si>
    <t>Kimenetenként kismegszakítós védelem</t>
  </si>
  <si>
    <t>Beépített betáp elosztó</t>
  </si>
  <si>
    <t>Gurulós hordláda</t>
  </si>
  <si>
    <t>WS BlackBox F-1 G4 MK2</t>
  </si>
  <si>
    <t>2,4 GHz működési frekvencia</t>
  </si>
  <si>
    <t>5,8 GHz működési frekvencia</t>
  </si>
  <si>
    <t>512 csatorna</t>
  </si>
  <si>
    <t>Ethernet port</t>
  </si>
  <si>
    <t>WS BlackBox R-512 G4 MK2</t>
  </si>
  <si>
    <t>Logen LSP8</t>
  </si>
  <si>
    <t>8 db DMX kimenet</t>
  </si>
  <si>
    <t>Optikailag leválasztott DMX bemenet</t>
  </si>
  <si>
    <t>Kapcsolható vonal lezárás</t>
  </si>
  <si>
    <t>DMX jelek állapotjelzése</t>
  </si>
  <si>
    <t>DMX jel továbbfűzése</t>
  </si>
  <si>
    <t>MA Lighting 2Port Node</t>
  </si>
  <si>
    <t>2 db DMX kimenet</t>
  </si>
  <si>
    <t>1 db 1Gbit/s ethernet port</t>
  </si>
  <si>
    <t>2" színes TFT kijelző</t>
  </si>
  <si>
    <t xml:space="preserve">HP 1620-24G </t>
  </si>
  <si>
    <t>Menedzselhető</t>
  </si>
  <si>
    <t>24 db 1Gbit/s port</t>
  </si>
  <si>
    <t>48 Gbit/s switch kapacitás</t>
  </si>
  <si>
    <t>32 MB flash</t>
  </si>
  <si>
    <t>128 MB SDRAM</t>
  </si>
  <si>
    <t>D-Link DSR -250N</t>
  </si>
  <si>
    <t>1 db 1Gbit/s WAN port</t>
  </si>
  <si>
    <t>8 db 1Gbit/s LAN port</t>
  </si>
  <si>
    <t>1 db USB</t>
  </si>
  <si>
    <t>IEEE 802.11b/g/n (2.4 GHz) wireless interface</t>
  </si>
  <si>
    <t>Martin Rush MH6</t>
  </si>
  <si>
    <t>120W LED teljesítmény</t>
  </si>
  <si>
    <t>RGBW multichipes színkeverés</t>
  </si>
  <si>
    <t>10° - 60° motoros zoom optika</t>
  </si>
  <si>
    <t>stroboszkóp effekt</t>
  </si>
  <si>
    <t>540° (pan), 200° (tilt) mozgástartomány</t>
  </si>
  <si>
    <t>LCD kijelző</t>
  </si>
  <si>
    <t>automatikus hűtésszabályozás</t>
  </si>
  <si>
    <t>16 bites dimmer</t>
  </si>
  <si>
    <t>16 bites mozgás</t>
  </si>
  <si>
    <t>Martin MAC Quantum Profile</t>
  </si>
  <si>
    <t>475W LED teljesítmény</t>
  </si>
  <si>
    <t>CMY színkeverés</t>
  </si>
  <si>
    <t>Színtárcsa 6 színnel</t>
  </si>
  <si>
    <t>Forgó gobó tárcsa 6 cserélhető, forgatható gobóval</t>
  </si>
  <si>
    <t>Fix gobó tárcsa 10 gobóval</t>
  </si>
  <si>
    <t>12° - 36° motoros zoom optika</t>
  </si>
  <si>
    <t>Elektronikus dimmer 4 féle karakterisztikával</t>
  </si>
  <si>
    <t>540° (pan), 268° (tilt) mozgástartomány</t>
  </si>
  <si>
    <t>Akkumulátoros LCD kijelző</t>
  </si>
  <si>
    <t>16 bites motoros fókusz</t>
  </si>
  <si>
    <t>Motoros írisz</t>
  </si>
  <si>
    <t>16 bites motoros zoom</t>
  </si>
  <si>
    <t>Automatikus fejvisszapozícionálás</t>
  </si>
  <si>
    <t>Martin MAC Quantum Wash</t>
  </si>
  <si>
    <t>750W LED teljesítmény</t>
  </si>
  <si>
    <t>2000 - 10000 K színhőmérséklet szabályozás</t>
  </si>
  <si>
    <t>11° - 53° motoros zoom optika</t>
  </si>
  <si>
    <t>540° (pan), 270° (tilt) mozgástartomány</t>
  </si>
  <si>
    <t>Beam effekt</t>
  </si>
  <si>
    <t>4 db CP61 fényforrással</t>
  </si>
  <si>
    <t>4-es csíkban szerelve</t>
  </si>
  <si>
    <t>Lámpakocsival</t>
  </si>
  <si>
    <t>Harting csatlakozóval</t>
  </si>
  <si>
    <t>Eurolite PAR64</t>
  </si>
  <si>
    <t>Prolights SUNRISE4</t>
  </si>
  <si>
    <t>4x100W LED teljesítmény</t>
  </si>
  <si>
    <t>3200K színhőmérséklet</t>
  </si>
  <si>
    <t xml:space="preserve">Külön vezérelhető pixelek </t>
  </si>
  <si>
    <t>0-100% vezérelhető elektronikus dimmer</t>
  </si>
  <si>
    <t>4 külömnböző szabályozási görbe</t>
  </si>
  <si>
    <t>Prolights ECLIPSEFC</t>
  </si>
  <si>
    <t>275W LED teljesítmény</t>
  </si>
  <si>
    <t>RGB+Lime színkeverés</t>
  </si>
  <si>
    <t>2700 - 10000 K színhőmérséklet szabályozás</t>
  </si>
  <si>
    <t>25° - 50° zoom optika</t>
  </si>
  <si>
    <t>Akkumulátoros OLED kijelző</t>
  </si>
  <si>
    <t>4 db fényvágó késsel</t>
  </si>
  <si>
    <t>1 db gobótartóval</t>
  </si>
  <si>
    <t>1 db írisszel</t>
  </si>
  <si>
    <t>15° - 30° zoom optika</t>
  </si>
  <si>
    <t>Prolights ECLIPSEHDTU</t>
  </si>
  <si>
    <t>200W LED teljesítmény</t>
  </si>
  <si>
    <t>3100K színhőmérséklet</t>
  </si>
  <si>
    <t>Elation WW Profile HP IP</t>
  </si>
  <si>
    <t>130W LED teljesítmény</t>
  </si>
  <si>
    <t>3000K színhőmérséklet</t>
  </si>
  <si>
    <t>26° optika</t>
  </si>
  <si>
    <t>16 bites elektronikus dimmer</t>
  </si>
  <si>
    <t>IP65-ös kültéri kivitel</t>
  </si>
  <si>
    <t>Robert Juliat 711SX2</t>
  </si>
  <si>
    <t>2500W teljesítmény</t>
  </si>
  <si>
    <t>90°-ban elforgatható lencseház</t>
  </si>
  <si>
    <t>8° - 16° dupla kondenzoros zoom optika</t>
  </si>
  <si>
    <t>2500W halogén fényforrással</t>
  </si>
  <si>
    <t>Megvilágítás értéke 40 méteren: 590-290lx</t>
  </si>
  <si>
    <t>Robert Juliat 329HF</t>
  </si>
  <si>
    <t>7° - 49° fénybeesési szög</t>
  </si>
  <si>
    <t>Forgatható takarólemez</t>
  </si>
  <si>
    <t>Hátsó csavarorsós fókuszállítás</t>
  </si>
  <si>
    <t>200mm lencseátmérő</t>
  </si>
  <si>
    <t>Biztonsági rács</t>
  </si>
  <si>
    <t>Színkeret</t>
  </si>
  <si>
    <t>Megvilágítás értéke 30 méteren: 380-49lx</t>
  </si>
  <si>
    <t>Elation SIXBAR 1000IP</t>
  </si>
  <si>
    <t>144W LED teljesítmény</t>
  </si>
  <si>
    <t>RGBAW-UV multichipes színkeverés</t>
  </si>
  <si>
    <t>25° optika</t>
  </si>
  <si>
    <t>elektronikus dimmer</t>
  </si>
  <si>
    <t>Elation SIXPAR 300IP</t>
  </si>
  <si>
    <t>216W LED teljesítmény</t>
  </si>
  <si>
    <t>Robert Juliat Merlin</t>
  </si>
  <si>
    <t>Melegen visszagyújtó elektronikus előtét</t>
  </si>
  <si>
    <t>3° - 12° dupla kondenzoros zoom optika</t>
  </si>
  <si>
    <t>1 db gobótartó</t>
  </si>
  <si>
    <t>1 db 100%-ig lezáró mechanikus dimmer</t>
  </si>
  <si>
    <t>1 db 100%-ig lezáró írisz</t>
  </si>
  <si>
    <t>6 db fém színkeret</t>
  </si>
  <si>
    <t>6 színes kézi színváltó</t>
  </si>
  <si>
    <t>fejgépállvány</t>
  </si>
  <si>
    <t>Hordláda</t>
  </si>
  <si>
    <t>2500W fémhalogén fényforrással</t>
  </si>
  <si>
    <t>Megvilágítás értéke 40 méteren: 5300-650lx</t>
  </si>
  <si>
    <t>Look CYRO-FOG</t>
  </si>
  <si>
    <t>2300W teljesítmény</t>
  </si>
  <si>
    <t>7 perc felfűtési idő</t>
  </si>
  <si>
    <t>100ml/perc maximális fogyasztás</t>
  </si>
  <si>
    <t>DMX vezérlés</t>
  </si>
  <si>
    <t>20l füstadalék</t>
  </si>
  <si>
    <t>MDG ATMe</t>
  </si>
  <si>
    <t>715W teljesítmény</t>
  </si>
  <si>
    <t>8 perc felfűtési idő</t>
  </si>
  <si>
    <t>55ml/óra maximális fogyasztás</t>
  </si>
  <si>
    <t>20l adalék</t>
  </si>
  <si>
    <t>JEM Compact Hazer Pro</t>
  </si>
  <si>
    <t>900W teljesítmény</t>
  </si>
  <si>
    <t>1 perc felfűtési idő</t>
  </si>
  <si>
    <t>Panasonic PT-DS20K2</t>
  </si>
  <si>
    <t>20 000 lumen fényerő</t>
  </si>
  <si>
    <t>DLP chip x 3, 24,1mm kijelző</t>
  </si>
  <si>
    <t>4:3 képarány</t>
  </si>
  <si>
    <t>4 410 000 pixel (1 400 x 1 050)x3</t>
  </si>
  <si>
    <t>120 Mhz frissítési frekvencia</t>
  </si>
  <si>
    <t>4 x UHP fényforrás (432W)</t>
  </si>
  <si>
    <t>10 000:1 kontraszt</t>
  </si>
  <si>
    <t>SDI in</t>
  </si>
  <si>
    <t>3D SYNC in/out</t>
  </si>
  <si>
    <t>DVI-D in</t>
  </si>
  <si>
    <t>HDMI in</t>
  </si>
  <si>
    <t>2 x RGB in</t>
  </si>
  <si>
    <t>SERIAL in/out</t>
  </si>
  <si>
    <t>REMOTE in/out</t>
  </si>
  <si>
    <t>LAN</t>
  </si>
  <si>
    <t>0.7:1 optika</t>
  </si>
  <si>
    <t>2,4-4,7:1 optika</t>
  </si>
  <si>
    <t>Extron HDMI 201 TX</t>
  </si>
  <si>
    <t>1 x HDMI bemenet</t>
  </si>
  <si>
    <t>1 x RS232 port</t>
  </si>
  <si>
    <t>2 x RJ45 port</t>
  </si>
  <si>
    <t>1 x HDMI kimenet</t>
  </si>
  <si>
    <t>5.1-3</t>
  </si>
  <si>
    <t>Gumi hosszabbító kábel</t>
  </si>
  <si>
    <t>Egyedi gyártás, különböző hosszakban</t>
  </si>
  <si>
    <t>LAPP H05RR-F gumi szigetelésű kábel</t>
  </si>
  <si>
    <t>3 x 1,5 mm2 keresztmetszet</t>
  </si>
  <si>
    <t>300/500V névleges feszültség</t>
  </si>
  <si>
    <t>PCE IP44 16A/230V 2P+F gumi csatlakozókkal</t>
  </si>
  <si>
    <t>5.4-7</t>
  </si>
  <si>
    <t>DMX kábel</t>
  </si>
  <si>
    <t>Neutrik NC5FX és NC5MX XLR csatlakozókkal</t>
  </si>
  <si>
    <t>Professzionális DMX szabványnak megfelelő gumi szigetelésű kábel</t>
  </si>
  <si>
    <t>Egyedi gyártás, 25m</t>
  </si>
  <si>
    <t>LAPP A05VV-F PVC szigetelésű kábel</t>
  </si>
  <si>
    <t>5 x 6 mm2 keresztmetszet</t>
  </si>
  <si>
    <t>PCE IP44 32A/400V 4P+F CEE csatlakozókkal</t>
  </si>
  <si>
    <t>Egyedi gyártás, 10m</t>
  </si>
  <si>
    <t>LAPP YSLY-JZ PVC szigetelésű kábel</t>
  </si>
  <si>
    <t>5 x 16mm2 keresztmetszet</t>
  </si>
  <si>
    <t>PCE IP44 63A/400V 4P+F CEE csatlakozókkal</t>
  </si>
  <si>
    <t>Egyedi gyártás</t>
  </si>
  <si>
    <t>1 x PCE IP44 32A/400V 4P+F CEE csatlakozó in/out</t>
  </si>
  <si>
    <t>6 x 16A/230V 2P+F csatlakozó out</t>
  </si>
  <si>
    <t>1 x PCE IP44 32A/400V 4P+F CEE csatlakozó in</t>
  </si>
  <si>
    <t>1 x PCE IP44 63A/400V 4P+F CEE csatlakozó in</t>
  </si>
  <si>
    <t>2 x PCE IP44 32A/400V 4P+F CEE csatlakozó out</t>
  </si>
  <si>
    <t>Neutrik PowerCON 20A/250V csatlakozókkal</t>
  </si>
  <si>
    <t>Konténer</t>
  </si>
  <si>
    <t>55x55x65cm méret</t>
  </si>
  <si>
    <t>4 db kerék</t>
  </si>
  <si>
    <t>2 db pillangózár</t>
  </si>
  <si>
    <t>Felnyílós kivitel</t>
  </si>
  <si>
    <t>83x55x65cm méret</t>
  </si>
  <si>
    <t>110x55x65cm méret</t>
  </si>
  <si>
    <t xml:space="preserve">Gurulós kábeles konténer, 110x55x65cm méret </t>
  </si>
  <si>
    <t>Gurulós kábeles konténer, 83x55x65cm méret</t>
  </si>
  <si>
    <t>Gurulós kábeles konténer, 55x55x65cm méret</t>
  </si>
  <si>
    <t>A megajánlott berendezés paraméterei</t>
  </si>
  <si>
    <r>
      <t xml:space="preserve">Eljárást megindító felhívás </t>
    </r>
    <r>
      <rPr>
        <b/>
        <sz val="10"/>
        <color theme="1"/>
        <rFont val="Calibri"/>
        <family val="2"/>
        <charset val="238"/>
        <scheme val="minor"/>
      </rPr>
      <t>III.1.3) M2 pontja</t>
    </r>
    <r>
      <rPr>
        <sz val="10"/>
        <color theme="1"/>
        <rFont val="Calibri"/>
        <family val="2"/>
        <charset val="238"/>
        <scheme val="minor"/>
      </rPr>
      <t xml:space="preserve"> és a </t>
    </r>
    <r>
      <rPr>
        <b/>
        <sz val="10"/>
        <color theme="1"/>
        <rFont val="Calibri"/>
        <family val="2"/>
        <charset val="238"/>
        <scheme val="minor"/>
      </rPr>
      <t>VI.3) 16. pontja</t>
    </r>
    <r>
      <rPr>
        <sz val="10"/>
        <color theme="1"/>
        <rFont val="Calibri"/>
        <family val="2"/>
        <charset val="238"/>
        <scheme val="minor"/>
      </rPr>
      <t xml:space="preserve"> szerinti előírások irányadóak? (IGEN/NEM)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</si>
</sst>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0&quot; db&quot;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Avenir Book"/>
      <family val="2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Avenir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4" fontId="1" fillId="2" borderId="0" xfId="7" applyFont="1" applyFill="1" applyAlignment="1">
      <alignment horizontal="center" vertical="center" wrapText="1"/>
    </xf>
    <xf numFmtId="44" fontId="0" fillId="2" borderId="1" xfId="7" applyFont="1" applyFill="1" applyBorder="1" applyAlignment="1">
      <alignment vertical="center" wrapText="1"/>
    </xf>
    <xf numFmtId="44" fontId="0" fillId="2" borderId="0" xfId="7" applyFont="1" applyFill="1" applyAlignment="1">
      <alignment vertical="center" wrapText="1"/>
    </xf>
    <xf numFmtId="44" fontId="11" fillId="4" borderId="1" xfId="7" applyFont="1" applyFill="1" applyBorder="1" applyAlignment="1">
      <alignment horizontal="right" vertical="center" wrapText="1"/>
    </xf>
    <xf numFmtId="44" fontId="11" fillId="4" borderId="1" xfId="7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4" fontId="1" fillId="3" borderId="0" xfId="7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64" fontId="2" fillId="6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0" fillId="6" borderId="1" xfId="0" applyNumberForma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</cellXfs>
  <cellStyles count="10">
    <cellStyle name="Hivatkozás" xfId="1" builtinId="8" hidden="1"/>
    <cellStyle name="Hivatkozás" xfId="3" builtinId="8" hidden="1"/>
    <cellStyle name="Hivatkozás" xfId="5" builtinId="8" hidden="1"/>
    <cellStyle name="Hivatkozás" xfId="8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9" builtinId="9" hidden="1"/>
    <cellStyle name="Normál" xfId="0" builtinId="0"/>
    <cellStyle name="Pénznem" xfId="7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zoomScale="115" zoomScaleNormal="145" zoomScaleSheetLayoutView="115" workbookViewId="0">
      <pane ySplit="1" topLeftCell="A2" activePane="bottomLeft" state="frozen"/>
      <selection pane="bottomLeft" activeCell="I5" sqref="I5"/>
    </sheetView>
  </sheetViews>
  <sheetFormatPr defaultColWidth="8.88671875" defaultRowHeight="14.4"/>
  <cols>
    <col min="1" max="1" width="5" style="17" customWidth="1"/>
    <col min="2" max="2" width="49.33203125" style="11" customWidth="1"/>
    <col min="3" max="4" width="13" style="16" customWidth="1"/>
    <col min="5" max="5" width="24.21875" style="16" customWidth="1"/>
    <col min="6" max="6" width="23.21875" style="20" bestFit="1" customWidth="1"/>
    <col min="7" max="7" width="21.21875" style="20" bestFit="1" customWidth="1"/>
    <col min="8" max="16384" width="8.88671875" style="11"/>
  </cols>
  <sheetData>
    <row r="1" spans="1:7" ht="55.2">
      <c r="A1" s="25" t="s">
        <v>0</v>
      </c>
      <c r="B1" s="26" t="s">
        <v>1</v>
      </c>
      <c r="C1" s="27" t="s">
        <v>2</v>
      </c>
      <c r="D1" s="27" t="s">
        <v>19</v>
      </c>
      <c r="E1" s="44" t="s">
        <v>328</v>
      </c>
      <c r="F1" s="28" t="s">
        <v>17</v>
      </c>
      <c r="G1" s="28" t="s">
        <v>18</v>
      </c>
    </row>
    <row r="2" spans="1:7">
      <c r="A2" s="62" t="s">
        <v>16</v>
      </c>
      <c r="B2" s="62"/>
      <c r="C2" s="62"/>
      <c r="D2" s="12"/>
      <c r="E2" s="29"/>
      <c r="F2" s="18"/>
      <c r="G2" s="18"/>
    </row>
    <row r="3" spans="1:7" ht="15">
      <c r="A3" s="13" t="s">
        <v>6</v>
      </c>
      <c r="B3" s="14" t="s">
        <v>29</v>
      </c>
      <c r="C3" s="15">
        <v>1</v>
      </c>
      <c r="D3" s="15" t="s">
        <v>20</v>
      </c>
      <c r="E3" s="60" t="s">
        <v>27</v>
      </c>
      <c r="F3" s="19"/>
      <c r="G3" s="19">
        <f t="shared" ref="G3:G11" si="0">C3*F3</f>
        <v>0</v>
      </c>
    </row>
    <row r="4" spans="1:7" ht="15">
      <c r="A4" s="13" t="s">
        <v>7</v>
      </c>
      <c r="B4" s="14" t="s">
        <v>30</v>
      </c>
      <c r="C4" s="15">
        <v>5</v>
      </c>
      <c r="D4" s="15" t="s">
        <v>20</v>
      </c>
      <c r="E4" s="15" t="s">
        <v>28</v>
      </c>
      <c r="F4" s="19"/>
      <c r="G4" s="19">
        <f t="shared" si="0"/>
        <v>0</v>
      </c>
    </row>
    <row r="5" spans="1:7" ht="15">
      <c r="A5" s="13" t="s">
        <v>8</v>
      </c>
      <c r="B5" s="14" t="s">
        <v>31</v>
      </c>
      <c r="C5" s="15">
        <v>3</v>
      </c>
      <c r="D5" s="15" t="s">
        <v>20</v>
      </c>
      <c r="E5" s="61" t="s">
        <v>27</v>
      </c>
      <c r="F5" s="19"/>
      <c r="G5" s="19">
        <f t="shared" si="0"/>
        <v>0</v>
      </c>
    </row>
    <row r="6" spans="1:7" ht="15">
      <c r="A6" s="13" t="s">
        <v>9</v>
      </c>
      <c r="B6" s="14" t="s">
        <v>32</v>
      </c>
      <c r="C6" s="15">
        <v>8</v>
      </c>
      <c r="D6" s="15" t="s">
        <v>20</v>
      </c>
      <c r="E6" s="61" t="s">
        <v>27</v>
      </c>
      <c r="F6" s="19"/>
      <c r="G6" s="19">
        <f t="shared" si="0"/>
        <v>0</v>
      </c>
    </row>
    <row r="7" spans="1:7" ht="15">
      <c r="A7" s="13" t="s">
        <v>10</v>
      </c>
      <c r="B7" s="14" t="s">
        <v>33</v>
      </c>
      <c r="C7" s="15">
        <v>5</v>
      </c>
      <c r="D7" s="15" t="s">
        <v>20</v>
      </c>
      <c r="E7" s="15" t="s">
        <v>28</v>
      </c>
      <c r="F7" s="19"/>
      <c r="G7" s="19">
        <f t="shared" si="0"/>
        <v>0</v>
      </c>
    </row>
    <row r="8" spans="1:7" ht="15">
      <c r="A8" s="13" t="s">
        <v>11</v>
      </c>
      <c r="B8" s="14" t="s">
        <v>34</v>
      </c>
      <c r="C8" s="15">
        <v>4</v>
      </c>
      <c r="D8" s="15" t="s">
        <v>20</v>
      </c>
      <c r="E8" s="15" t="s">
        <v>28</v>
      </c>
      <c r="F8" s="19"/>
      <c r="G8" s="19">
        <f t="shared" si="0"/>
        <v>0</v>
      </c>
    </row>
    <row r="9" spans="1:7" ht="15">
      <c r="A9" s="13" t="s">
        <v>12</v>
      </c>
      <c r="B9" s="14" t="s">
        <v>35</v>
      </c>
      <c r="C9" s="15">
        <v>1</v>
      </c>
      <c r="D9" s="15" t="s">
        <v>20</v>
      </c>
      <c r="E9" s="15" t="s">
        <v>28</v>
      </c>
      <c r="F9" s="19"/>
      <c r="G9" s="19">
        <f t="shared" si="0"/>
        <v>0</v>
      </c>
    </row>
    <row r="10" spans="1:7" ht="15">
      <c r="A10" s="13" t="s">
        <v>13</v>
      </c>
      <c r="B10" s="14" t="s">
        <v>36</v>
      </c>
      <c r="C10" s="15">
        <v>1</v>
      </c>
      <c r="D10" s="15" t="s">
        <v>20</v>
      </c>
      <c r="E10" s="15" t="s">
        <v>28</v>
      </c>
      <c r="F10" s="19"/>
      <c r="G10" s="19">
        <f t="shared" si="0"/>
        <v>0</v>
      </c>
    </row>
    <row r="11" spans="1:7" ht="15">
      <c r="A11" s="13" t="s">
        <v>14</v>
      </c>
      <c r="B11" s="14" t="s">
        <v>37</v>
      </c>
      <c r="C11" s="15">
        <v>1</v>
      </c>
      <c r="D11" s="15" t="s">
        <v>20</v>
      </c>
      <c r="E11" s="15" t="s">
        <v>28</v>
      </c>
      <c r="F11" s="19"/>
      <c r="G11" s="19">
        <f t="shared" si="0"/>
        <v>0</v>
      </c>
    </row>
    <row r="12" spans="1:7">
      <c r="A12" s="62" t="s">
        <v>38</v>
      </c>
      <c r="B12" s="62"/>
      <c r="C12" s="62"/>
      <c r="D12" s="56"/>
      <c r="E12" s="56"/>
      <c r="F12" s="18"/>
      <c r="G12" s="18"/>
    </row>
    <row r="13" spans="1:7" ht="15">
      <c r="A13" s="13" t="s">
        <v>39</v>
      </c>
      <c r="B13" s="14" t="s">
        <v>40</v>
      </c>
      <c r="C13" s="15">
        <v>20</v>
      </c>
      <c r="D13" s="15" t="s">
        <v>20</v>
      </c>
      <c r="E13" s="15" t="s">
        <v>28</v>
      </c>
      <c r="F13" s="19"/>
      <c r="G13" s="19">
        <f t="shared" ref="G13:G27" si="1">C13*F13</f>
        <v>0</v>
      </c>
    </row>
    <row r="14" spans="1:7" ht="15">
      <c r="A14" s="13" t="s">
        <v>41</v>
      </c>
      <c r="B14" s="14" t="s">
        <v>42</v>
      </c>
      <c r="C14" s="15">
        <v>18</v>
      </c>
      <c r="D14" s="15" t="s">
        <v>20</v>
      </c>
      <c r="E14" s="60" t="s">
        <v>27</v>
      </c>
      <c r="F14" s="19"/>
      <c r="G14" s="19">
        <f t="shared" si="1"/>
        <v>0</v>
      </c>
    </row>
    <row r="15" spans="1:7" ht="15">
      <c r="A15" s="13" t="s">
        <v>43</v>
      </c>
      <c r="B15" s="14" t="s">
        <v>44</v>
      </c>
      <c r="C15" s="15">
        <v>16</v>
      </c>
      <c r="D15" s="15" t="s">
        <v>20</v>
      </c>
      <c r="E15" s="60" t="s">
        <v>27</v>
      </c>
      <c r="F15" s="19"/>
      <c r="G15" s="19">
        <f t="shared" si="1"/>
        <v>0</v>
      </c>
    </row>
    <row r="16" spans="1:7" ht="15">
      <c r="A16" s="13" t="s">
        <v>45</v>
      </c>
      <c r="B16" s="14" t="s">
        <v>46</v>
      </c>
      <c r="C16" s="15">
        <v>12</v>
      </c>
      <c r="D16" s="15" t="s">
        <v>20</v>
      </c>
      <c r="E16" s="15" t="s">
        <v>28</v>
      </c>
      <c r="F16" s="19"/>
      <c r="G16" s="19">
        <f t="shared" si="1"/>
        <v>0</v>
      </c>
    </row>
    <row r="17" spans="1:7" ht="15">
      <c r="A17" s="13" t="s">
        <v>47</v>
      </c>
      <c r="B17" s="14" t="s">
        <v>48</v>
      </c>
      <c r="C17" s="15">
        <v>4</v>
      </c>
      <c r="D17" s="15" t="s">
        <v>20</v>
      </c>
      <c r="E17" s="15" t="s">
        <v>28</v>
      </c>
      <c r="F17" s="19"/>
      <c r="G17" s="19">
        <f t="shared" si="1"/>
        <v>0</v>
      </c>
    </row>
    <row r="18" spans="1:7" ht="15">
      <c r="A18" s="13" t="s">
        <v>49</v>
      </c>
      <c r="B18" s="14" t="s">
        <v>50</v>
      </c>
      <c r="C18" s="15">
        <v>10</v>
      </c>
      <c r="D18" s="15" t="s">
        <v>20</v>
      </c>
      <c r="E18" s="15" t="s">
        <v>28</v>
      </c>
      <c r="F18" s="19"/>
      <c r="G18" s="19">
        <f t="shared" si="1"/>
        <v>0</v>
      </c>
    </row>
    <row r="19" spans="1:7" ht="15">
      <c r="A19" s="13" t="s">
        <v>51</v>
      </c>
      <c r="B19" s="14" t="s">
        <v>50</v>
      </c>
      <c r="C19" s="15">
        <v>10</v>
      </c>
      <c r="D19" s="15" t="s">
        <v>20</v>
      </c>
      <c r="E19" s="15" t="s">
        <v>28</v>
      </c>
      <c r="F19" s="19"/>
      <c r="G19" s="19">
        <f t="shared" si="1"/>
        <v>0</v>
      </c>
    </row>
    <row r="20" spans="1:7" ht="15">
      <c r="A20" s="13" t="s">
        <v>52</v>
      </c>
      <c r="B20" s="14" t="s">
        <v>50</v>
      </c>
      <c r="C20" s="15">
        <v>10</v>
      </c>
      <c r="D20" s="15" t="s">
        <v>20</v>
      </c>
      <c r="E20" s="15" t="s">
        <v>28</v>
      </c>
      <c r="F20" s="19"/>
      <c r="G20" s="19">
        <f t="shared" si="1"/>
        <v>0</v>
      </c>
    </row>
    <row r="21" spans="1:7" ht="15">
      <c r="A21" s="13" t="s">
        <v>53</v>
      </c>
      <c r="B21" s="14" t="s">
        <v>50</v>
      </c>
      <c r="C21" s="15">
        <v>10</v>
      </c>
      <c r="D21" s="15" t="s">
        <v>20</v>
      </c>
      <c r="E21" s="15" t="s">
        <v>28</v>
      </c>
      <c r="F21" s="19"/>
      <c r="G21" s="19">
        <f t="shared" si="1"/>
        <v>0</v>
      </c>
    </row>
    <row r="22" spans="1:7" ht="15">
      <c r="A22" s="13" t="s">
        <v>54</v>
      </c>
      <c r="B22" s="14" t="s">
        <v>50</v>
      </c>
      <c r="C22" s="15">
        <v>6</v>
      </c>
      <c r="D22" s="15" t="s">
        <v>20</v>
      </c>
      <c r="E22" s="15" t="s">
        <v>28</v>
      </c>
      <c r="F22" s="19"/>
      <c r="G22" s="19">
        <f t="shared" si="1"/>
        <v>0</v>
      </c>
    </row>
    <row r="23" spans="1:7" ht="15">
      <c r="A23" s="13" t="s">
        <v>55</v>
      </c>
      <c r="B23" s="14" t="s">
        <v>56</v>
      </c>
      <c r="C23" s="15">
        <v>5</v>
      </c>
      <c r="D23" s="15" t="s">
        <v>20</v>
      </c>
      <c r="E23" s="61" t="s">
        <v>27</v>
      </c>
      <c r="F23" s="19"/>
      <c r="G23" s="19">
        <f t="shared" si="1"/>
        <v>0</v>
      </c>
    </row>
    <row r="24" spans="1:7" ht="15">
      <c r="A24" s="13" t="s">
        <v>57</v>
      </c>
      <c r="B24" s="14" t="s">
        <v>58</v>
      </c>
      <c r="C24" s="15">
        <v>10</v>
      </c>
      <c r="D24" s="15" t="s">
        <v>20</v>
      </c>
      <c r="E24" s="61" t="s">
        <v>27</v>
      </c>
      <c r="F24" s="19"/>
      <c r="G24" s="19">
        <f t="shared" si="1"/>
        <v>0</v>
      </c>
    </row>
    <row r="25" spans="1:7" ht="15">
      <c r="A25" s="13" t="s">
        <v>59</v>
      </c>
      <c r="B25" s="14" t="s">
        <v>60</v>
      </c>
      <c r="C25" s="15">
        <v>6</v>
      </c>
      <c r="D25" s="15" t="s">
        <v>20</v>
      </c>
      <c r="E25" s="15" t="s">
        <v>28</v>
      </c>
      <c r="F25" s="19"/>
      <c r="G25" s="19">
        <f t="shared" si="1"/>
        <v>0</v>
      </c>
    </row>
    <row r="26" spans="1:7" ht="15">
      <c r="A26" s="13" t="s">
        <v>61</v>
      </c>
      <c r="B26" s="14" t="s">
        <v>62</v>
      </c>
      <c r="C26" s="15">
        <v>14</v>
      </c>
      <c r="D26" s="15" t="s">
        <v>20</v>
      </c>
      <c r="E26" s="15" t="s">
        <v>28</v>
      </c>
      <c r="F26" s="19"/>
      <c r="G26" s="19">
        <f t="shared" si="1"/>
        <v>0</v>
      </c>
    </row>
    <row r="27" spans="1:7" ht="15">
      <c r="A27" s="13" t="s">
        <v>63</v>
      </c>
      <c r="B27" s="14" t="s">
        <v>64</v>
      </c>
      <c r="C27" s="15">
        <v>2</v>
      </c>
      <c r="D27" s="15" t="s">
        <v>20</v>
      </c>
      <c r="E27" s="61" t="s">
        <v>27</v>
      </c>
      <c r="F27" s="19"/>
      <c r="G27" s="19">
        <f t="shared" si="1"/>
        <v>0</v>
      </c>
    </row>
    <row r="28" spans="1:7">
      <c r="A28" s="62" t="s">
        <v>65</v>
      </c>
      <c r="B28" s="62"/>
      <c r="C28" s="62"/>
      <c r="D28" s="56"/>
      <c r="E28" s="56"/>
      <c r="F28" s="18"/>
      <c r="G28" s="18"/>
    </row>
    <row r="29" spans="1:7" ht="15">
      <c r="A29" s="13" t="s">
        <v>66</v>
      </c>
      <c r="B29" s="14" t="s">
        <v>67</v>
      </c>
      <c r="C29" s="15">
        <v>1</v>
      </c>
      <c r="D29" s="15" t="s">
        <v>20</v>
      </c>
      <c r="E29" s="15" t="s">
        <v>28</v>
      </c>
      <c r="F29" s="19"/>
      <c r="G29" s="19">
        <f>C29*F29</f>
        <v>0</v>
      </c>
    </row>
    <row r="30" spans="1:7" ht="15">
      <c r="A30" s="13" t="s">
        <v>68</v>
      </c>
      <c r="B30" s="14" t="s">
        <v>69</v>
      </c>
      <c r="C30" s="15">
        <v>1</v>
      </c>
      <c r="D30" s="15" t="s">
        <v>20</v>
      </c>
      <c r="E30" s="61" t="s">
        <v>27</v>
      </c>
      <c r="F30" s="19"/>
      <c r="G30" s="19">
        <f>C30*F30</f>
        <v>0</v>
      </c>
    </row>
    <row r="31" spans="1:7" ht="15">
      <c r="A31" s="13" t="s">
        <v>70</v>
      </c>
      <c r="B31" s="14" t="s">
        <v>69</v>
      </c>
      <c r="C31" s="15">
        <v>2</v>
      </c>
      <c r="D31" s="15" t="s">
        <v>20</v>
      </c>
      <c r="E31" s="15" t="s">
        <v>28</v>
      </c>
      <c r="F31" s="19"/>
      <c r="G31" s="19">
        <f>C31*F31</f>
        <v>0</v>
      </c>
    </row>
    <row r="32" spans="1:7">
      <c r="A32" s="62" t="s">
        <v>71</v>
      </c>
      <c r="B32" s="62"/>
      <c r="C32" s="62"/>
      <c r="D32" s="56"/>
      <c r="E32" s="56"/>
      <c r="F32" s="18"/>
      <c r="G32" s="18"/>
    </row>
    <row r="33" spans="1:7" ht="15">
      <c r="A33" s="13" t="s">
        <v>72</v>
      </c>
      <c r="B33" s="14" t="s">
        <v>73</v>
      </c>
      <c r="C33" s="15">
        <v>1</v>
      </c>
      <c r="D33" s="15" t="s">
        <v>20</v>
      </c>
      <c r="E33" s="61" t="s">
        <v>27</v>
      </c>
      <c r="F33" s="19"/>
      <c r="G33" s="19">
        <f>C33*F33</f>
        <v>0</v>
      </c>
    </row>
    <row r="34" spans="1:7" ht="15">
      <c r="A34" s="13" t="s">
        <v>74</v>
      </c>
      <c r="B34" s="14" t="s">
        <v>75</v>
      </c>
      <c r="C34" s="15">
        <v>1</v>
      </c>
      <c r="D34" s="15" t="s">
        <v>20</v>
      </c>
      <c r="E34" s="15" t="s">
        <v>28</v>
      </c>
      <c r="F34" s="19"/>
      <c r="G34" s="19">
        <f>C34*F34</f>
        <v>0</v>
      </c>
    </row>
    <row r="35" spans="1:7" ht="15">
      <c r="A35" s="13" t="s">
        <v>76</v>
      </c>
      <c r="B35" s="14" t="s">
        <v>77</v>
      </c>
      <c r="C35" s="15">
        <v>1</v>
      </c>
      <c r="D35" s="15" t="s">
        <v>20</v>
      </c>
      <c r="E35" s="15" t="s">
        <v>28</v>
      </c>
      <c r="F35" s="19"/>
      <c r="G35" s="19">
        <f>C35*F35</f>
        <v>0</v>
      </c>
    </row>
    <row r="36" spans="1:7">
      <c r="A36" s="62" t="s">
        <v>78</v>
      </c>
      <c r="B36" s="62"/>
      <c r="C36" s="62"/>
      <c r="D36" s="56"/>
      <c r="E36" s="56"/>
      <c r="F36" s="18"/>
      <c r="G36" s="18"/>
    </row>
    <row r="37" spans="1:7" ht="15">
      <c r="A37" s="13" t="s">
        <v>79</v>
      </c>
      <c r="B37" s="14" t="s">
        <v>80</v>
      </c>
      <c r="C37" s="15">
        <v>50</v>
      </c>
      <c r="D37" s="15" t="s">
        <v>20</v>
      </c>
      <c r="E37" s="15" t="s">
        <v>28</v>
      </c>
      <c r="F37" s="19"/>
      <c r="G37" s="19">
        <f t="shared" ref="G37:G52" si="2">C37*F37</f>
        <v>0</v>
      </c>
    </row>
    <row r="38" spans="1:7" ht="15">
      <c r="A38" s="13" t="s">
        <v>81</v>
      </c>
      <c r="B38" s="14" t="s">
        <v>82</v>
      </c>
      <c r="C38" s="15">
        <v>50</v>
      </c>
      <c r="D38" s="15" t="s">
        <v>20</v>
      </c>
      <c r="E38" s="15" t="s">
        <v>28</v>
      </c>
      <c r="F38" s="19"/>
      <c r="G38" s="19">
        <f t="shared" si="2"/>
        <v>0</v>
      </c>
    </row>
    <row r="39" spans="1:7" ht="15">
      <c r="A39" s="13" t="s">
        <v>83</v>
      </c>
      <c r="B39" s="14" t="s">
        <v>84</v>
      </c>
      <c r="C39" s="15">
        <v>50</v>
      </c>
      <c r="D39" s="15" t="s">
        <v>20</v>
      </c>
      <c r="E39" s="15" t="s">
        <v>28</v>
      </c>
      <c r="F39" s="19"/>
      <c r="G39" s="19">
        <f t="shared" si="2"/>
        <v>0</v>
      </c>
    </row>
    <row r="40" spans="1:7" ht="15">
      <c r="A40" s="13" t="s">
        <v>85</v>
      </c>
      <c r="B40" s="14" t="s">
        <v>86</v>
      </c>
      <c r="C40" s="15">
        <v>50</v>
      </c>
      <c r="D40" s="15" t="s">
        <v>20</v>
      </c>
      <c r="E40" s="15" t="s">
        <v>28</v>
      </c>
      <c r="F40" s="19"/>
      <c r="G40" s="19">
        <f t="shared" si="2"/>
        <v>0</v>
      </c>
    </row>
    <row r="41" spans="1:7" ht="15">
      <c r="A41" s="13" t="s">
        <v>87</v>
      </c>
      <c r="B41" s="14" t="s">
        <v>88</v>
      </c>
      <c r="C41" s="15">
        <v>50</v>
      </c>
      <c r="D41" s="15" t="s">
        <v>20</v>
      </c>
      <c r="E41" s="15" t="s">
        <v>28</v>
      </c>
      <c r="F41" s="19"/>
      <c r="G41" s="19">
        <f t="shared" si="2"/>
        <v>0</v>
      </c>
    </row>
    <row r="42" spans="1:7" ht="15">
      <c r="A42" s="13" t="s">
        <v>89</v>
      </c>
      <c r="B42" s="14" t="s">
        <v>90</v>
      </c>
      <c r="C42" s="15">
        <v>50</v>
      </c>
      <c r="D42" s="15" t="s">
        <v>20</v>
      </c>
      <c r="E42" s="15" t="s">
        <v>28</v>
      </c>
      <c r="F42" s="19"/>
      <c r="G42" s="19">
        <f t="shared" si="2"/>
        <v>0</v>
      </c>
    </row>
    <row r="43" spans="1:7" ht="15">
      <c r="A43" s="13" t="s">
        <v>91</v>
      </c>
      <c r="B43" s="14" t="s">
        <v>92</v>
      </c>
      <c r="C43" s="15">
        <v>10</v>
      </c>
      <c r="D43" s="15" t="s">
        <v>20</v>
      </c>
      <c r="E43" s="15" t="s">
        <v>28</v>
      </c>
      <c r="F43" s="19"/>
      <c r="G43" s="19">
        <f t="shared" si="2"/>
        <v>0</v>
      </c>
    </row>
    <row r="44" spans="1:7" ht="30">
      <c r="A44" s="13" t="s">
        <v>93</v>
      </c>
      <c r="B44" s="14" t="s">
        <v>94</v>
      </c>
      <c r="C44" s="15">
        <v>10</v>
      </c>
      <c r="D44" s="15" t="s">
        <v>20</v>
      </c>
      <c r="E44" s="15" t="s">
        <v>28</v>
      </c>
      <c r="F44" s="19"/>
      <c r="G44" s="19">
        <f t="shared" si="2"/>
        <v>0</v>
      </c>
    </row>
    <row r="45" spans="1:7" ht="30">
      <c r="A45" s="13" t="s">
        <v>95</v>
      </c>
      <c r="B45" s="14" t="s">
        <v>96</v>
      </c>
      <c r="C45" s="15">
        <v>4</v>
      </c>
      <c r="D45" s="15" t="s">
        <v>20</v>
      </c>
      <c r="E45" s="15" t="s">
        <v>28</v>
      </c>
      <c r="F45" s="19"/>
      <c r="G45" s="19">
        <f t="shared" si="2"/>
        <v>0</v>
      </c>
    </row>
    <row r="46" spans="1:7" ht="15">
      <c r="A46" s="13" t="s">
        <v>97</v>
      </c>
      <c r="B46" s="14" t="s">
        <v>98</v>
      </c>
      <c r="C46" s="15">
        <v>5</v>
      </c>
      <c r="D46" s="15" t="s">
        <v>20</v>
      </c>
      <c r="E46" s="15" t="s">
        <v>28</v>
      </c>
      <c r="F46" s="19"/>
      <c r="G46" s="19">
        <f t="shared" si="2"/>
        <v>0</v>
      </c>
    </row>
    <row r="47" spans="1:7" ht="15">
      <c r="A47" s="13" t="s">
        <v>99</v>
      </c>
      <c r="B47" s="14" t="s">
        <v>100</v>
      </c>
      <c r="C47" s="15">
        <v>5</v>
      </c>
      <c r="D47" s="15" t="s">
        <v>20</v>
      </c>
      <c r="E47" s="15" t="s">
        <v>28</v>
      </c>
      <c r="F47" s="19"/>
      <c r="G47" s="19">
        <f t="shared" si="2"/>
        <v>0</v>
      </c>
    </row>
    <row r="48" spans="1:7" ht="15">
      <c r="A48" s="13" t="s">
        <v>101</v>
      </c>
      <c r="B48" s="14" t="s">
        <v>102</v>
      </c>
      <c r="C48" s="15">
        <v>2</v>
      </c>
      <c r="D48" s="15" t="s">
        <v>20</v>
      </c>
      <c r="E48" s="15" t="s">
        <v>28</v>
      </c>
      <c r="F48" s="19"/>
      <c r="G48" s="19">
        <f t="shared" si="2"/>
        <v>0</v>
      </c>
    </row>
    <row r="49" spans="1:7" ht="15">
      <c r="A49" s="13" t="s">
        <v>103</v>
      </c>
      <c r="B49" s="14" t="s">
        <v>104</v>
      </c>
      <c r="C49" s="15">
        <v>10</v>
      </c>
      <c r="D49" s="15" t="s">
        <v>20</v>
      </c>
      <c r="E49" s="15" t="s">
        <v>28</v>
      </c>
      <c r="F49" s="19"/>
      <c r="G49" s="19">
        <f t="shared" si="2"/>
        <v>0</v>
      </c>
    </row>
    <row r="50" spans="1:7" ht="15">
      <c r="A50" s="13" t="s">
        <v>105</v>
      </c>
      <c r="B50" s="14" t="s">
        <v>326</v>
      </c>
      <c r="C50" s="15">
        <v>5</v>
      </c>
      <c r="D50" s="15" t="s">
        <v>21</v>
      </c>
      <c r="E50" s="15" t="s">
        <v>28</v>
      </c>
      <c r="F50" s="19"/>
      <c r="G50" s="19">
        <f t="shared" si="2"/>
        <v>0</v>
      </c>
    </row>
    <row r="51" spans="1:7" ht="15">
      <c r="A51" s="13" t="s">
        <v>106</v>
      </c>
      <c r="B51" s="14" t="s">
        <v>325</v>
      </c>
      <c r="C51" s="15">
        <v>2</v>
      </c>
      <c r="D51" s="15" t="s">
        <v>20</v>
      </c>
      <c r="E51" s="15" t="s">
        <v>28</v>
      </c>
      <c r="F51" s="19"/>
      <c r="G51" s="19">
        <f t="shared" si="2"/>
        <v>0</v>
      </c>
    </row>
    <row r="52" spans="1:7" ht="15">
      <c r="A52" s="13" t="s">
        <v>107</v>
      </c>
      <c r="B52" s="14" t="s">
        <v>324</v>
      </c>
      <c r="C52" s="15">
        <v>2</v>
      </c>
      <c r="D52" s="15" t="s">
        <v>20</v>
      </c>
      <c r="E52" s="15" t="s">
        <v>28</v>
      </c>
      <c r="F52" s="19"/>
      <c r="G52" s="19">
        <f t="shared" si="2"/>
        <v>0</v>
      </c>
    </row>
    <row r="53" spans="1:7">
      <c r="A53" s="13"/>
      <c r="B53" s="23"/>
      <c r="C53" s="24"/>
      <c r="D53" s="24"/>
      <c r="E53" s="24"/>
      <c r="F53" s="21" t="s">
        <v>22</v>
      </c>
      <c r="G53" s="22">
        <f>SUM(G3:G52)</f>
        <v>0</v>
      </c>
    </row>
    <row r="54" spans="1:7">
      <c r="A54" s="13"/>
    </row>
    <row r="55" spans="1:7">
      <c r="A55" s="13"/>
    </row>
    <row r="56" spans="1:7">
      <c r="A56" s="13"/>
    </row>
  </sheetData>
  <autoFilter ref="A1:G53"/>
  <mergeCells count="5">
    <mergeCell ref="A2:C2"/>
    <mergeCell ref="A12:C12"/>
    <mergeCell ref="A28:C28"/>
    <mergeCell ref="A32:C32"/>
    <mergeCell ref="A36:C36"/>
  </mergeCells>
  <printOptions horizontalCentered="1" gridLines="1"/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5" sqref="B5"/>
    </sheetView>
  </sheetViews>
  <sheetFormatPr defaultColWidth="8.88671875" defaultRowHeight="14.4"/>
  <cols>
    <col min="1" max="2" width="60.6640625" style="45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7" t="str">
        <f>osszesito!A13</f>
        <v>2.1</v>
      </c>
    </row>
    <row r="2" spans="1:2" ht="30" customHeight="1">
      <c r="A2" s="42" t="s">
        <v>1</v>
      </c>
      <c r="B2" s="43" t="str">
        <f>osszesito!B13</f>
        <v xml:space="preserve">Mozgófejes wash fényvető </v>
      </c>
    </row>
    <row r="3" spans="1:2" ht="30" customHeight="1">
      <c r="A3" s="42" t="s">
        <v>3</v>
      </c>
      <c r="B3" s="33">
        <f>osszesito!C13</f>
        <v>20</v>
      </c>
    </row>
    <row r="4" spans="1:2" ht="30" customHeight="1">
      <c r="A4" s="42" t="s">
        <v>15</v>
      </c>
      <c r="B4" s="33" t="s">
        <v>161</v>
      </c>
    </row>
    <row r="5" spans="1:2" ht="64.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162</v>
      </c>
      <c r="B9" s="37"/>
    </row>
    <row r="10" spans="1:2" ht="45" customHeight="1">
      <c r="A10" s="46" t="s">
        <v>163</v>
      </c>
      <c r="B10" s="37"/>
    </row>
    <row r="11" spans="1:2" ht="45" customHeight="1">
      <c r="A11" s="46" t="s">
        <v>164</v>
      </c>
      <c r="B11" s="37"/>
    </row>
    <row r="12" spans="1:2" ht="45" customHeight="1">
      <c r="A12" s="46" t="s">
        <v>165</v>
      </c>
      <c r="B12" s="37"/>
    </row>
    <row r="13" spans="1:2" ht="45" customHeight="1">
      <c r="A13" s="46" t="s">
        <v>166</v>
      </c>
      <c r="B13" s="37"/>
    </row>
    <row r="14" spans="1:2" ht="45" customHeight="1">
      <c r="A14" s="46" t="s">
        <v>167</v>
      </c>
      <c r="B14" s="37"/>
    </row>
    <row r="15" spans="1:2" ht="45" customHeight="1">
      <c r="A15" s="46" t="s">
        <v>168</v>
      </c>
      <c r="B15" s="37"/>
    </row>
    <row r="16" spans="1:2" ht="45" customHeight="1">
      <c r="A16" s="46" t="s">
        <v>169</v>
      </c>
      <c r="B16" s="37"/>
    </row>
    <row r="17" spans="1:2" ht="45" customHeight="1">
      <c r="A17" s="46" t="s">
        <v>170</v>
      </c>
      <c r="B17" s="37"/>
    </row>
    <row r="18" spans="1:2" ht="45" customHeight="1">
      <c r="A18" s="46" t="s">
        <v>122</v>
      </c>
      <c r="B18" s="37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26"/>
  <sheetViews>
    <sheetView workbookViewId="0">
      <selection activeCell="B2" sqref="B2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3" ht="30" customHeight="1">
      <c r="A1" s="40" t="s">
        <v>5</v>
      </c>
      <c r="B1" s="54" t="str">
        <f>osszesito!A14</f>
        <v>2.2</v>
      </c>
    </row>
    <row r="2" spans="1:3" ht="30" customHeight="1">
      <c r="A2" s="42" t="s">
        <v>1</v>
      </c>
      <c r="B2" s="55" t="str">
        <f>osszesito!B14</f>
        <v>Mozgófejes profil fényvető</v>
      </c>
    </row>
    <row r="3" spans="1:3" ht="30" customHeight="1">
      <c r="A3" s="42" t="s">
        <v>3</v>
      </c>
      <c r="B3" s="1">
        <f>osszesito!C14</f>
        <v>18</v>
      </c>
    </row>
    <row r="4" spans="1:3" ht="30" customHeight="1">
      <c r="A4" s="42" t="s">
        <v>15</v>
      </c>
      <c r="B4" s="58" t="s">
        <v>171</v>
      </c>
    </row>
    <row r="5" spans="1:3" ht="45" customHeight="1">
      <c r="A5" s="31" t="s">
        <v>26</v>
      </c>
      <c r="B5" s="35"/>
    </row>
    <row r="6" spans="1:3" ht="45" customHeight="1">
      <c r="A6" s="31" t="s">
        <v>23</v>
      </c>
      <c r="B6" s="36"/>
    </row>
    <row r="7" spans="1:3" ht="45" customHeight="1">
      <c r="A7" s="31" t="s">
        <v>24</v>
      </c>
      <c r="B7" s="36"/>
    </row>
    <row r="8" spans="1:3" ht="45" customHeight="1">
      <c r="A8" s="38" t="s">
        <v>4</v>
      </c>
      <c r="B8" s="38" t="s">
        <v>25</v>
      </c>
    </row>
    <row r="9" spans="1:3" ht="45" customHeight="1">
      <c r="A9" s="39" t="s">
        <v>172</v>
      </c>
      <c r="B9" s="37"/>
    </row>
    <row r="10" spans="1:3" ht="45" customHeight="1">
      <c r="A10" s="39" t="s">
        <v>173</v>
      </c>
      <c r="B10" s="37"/>
    </row>
    <row r="11" spans="1:3" ht="45" customHeight="1">
      <c r="A11" s="39" t="s">
        <v>174</v>
      </c>
      <c r="B11" s="37"/>
    </row>
    <row r="12" spans="1:3" ht="45" customHeight="1">
      <c r="A12" s="39" t="s">
        <v>175</v>
      </c>
      <c r="B12" s="37"/>
    </row>
    <row r="13" spans="1:3" ht="45" customHeight="1">
      <c r="A13" s="39" t="s">
        <v>176</v>
      </c>
      <c r="B13" s="37"/>
    </row>
    <row r="14" spans="1:3" ht="45" customHeight="1">
      <c r="A14" s="47" t="s">
        <v>177</v>
      </c>
      <c r="B14" s="37"/>
    </row>
    <row r="15" spans="1:3" ht="45" customHeight="1">
      <c r="A15" s="47" t="s">
        <v>178</v>
      </c>
      <c r="B15" s="37"/>
      <c r="C15" s="9"/>
    </row>
    <row r="16" spans="1:3" ht="45" customHeight="1">
      <c r="A16" s="47" t="s">
        <v>165</v>
      </c>
      <c r="B16" s="37"/>
    </row>
    <row r="17" spans="1:2" ht="45" customHeight="1">
      <c r="A17" s="47" t="s">
        <v>179</v>
      </c>
      <c r="B17" s="37"/>
    </row>
    <row r="18" spans="1:2" ht="45" customHeight="1">
      <c r="A18" s="47" t="s">
        <v>180</v>
      </c>
      <c r="B18" s="37"/>
    </row>
    <row r="19" spans="1:2" ht="45" customHeight="1">
      <c r="A19" s="47" t="s">
        <v>168</v>
      </c>
      <c r="B19" s="37"/>
    </row>
    <row r="20" spans="1:2" ht="45" customHeight="1">
      <c r="A20" s="47" t="s">
        <v>169</v>
      </c>
      <c r="B20" s="37"/>
    </row>
    <row r="21" spans="1:2" ht="45" customHeight="1">
      <c r="A21" s="47" t="s">
        <v>170</v>
      </c>
      <c r="B21" s="37"/>
    </row>
    <row r="22" spans="1:2" ht="45" customHeight="1">
      <c r="A22" s="47" t="s">
        <v>181</v>
      </c>
      <c r="B22" s="37"/>
    </row>
    <row r="23" spans="1:2" ht="45" customHeight="1">
      <c r="A23" s="47" t="s">
        <v>182</v>
      </c>
      <c r="B23" s="37"/>
    </row>
    <row r="24" spans="1:2" ht="45" customHeight="1">
      <c r="A24" s="47" t="s">
        <v>183</v>
      </c>
      <c r="B24" s="37"/>
    </row>
    <row r="25" spans="1:2" ht="45" customHeight="1">
      <c r="A25" s="47" t="s">
        <v>122</v>
      </c>
      <c r="B25" s="37"/>
    </row>
    <row r="26" spans="1:2" ht="45" customHeight="1">
      <c r="A26" s="47" t="s">
        <v>184</v>
      </c>
      <c r="B26" s="37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22"/>
  <sheetViews>
    <sheetView workbookViewId="0">
      <selection activeCell="A24" sqref="A2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osszesito!A15</f>
        <v>2.3</v>
      </c>
    </row>
    <row r="2" spans="1:2" ht="30" customHeight="1">
      <c r="A2" s="42" t="s">
        <v>1</v>
      </c>
      <c r="B2" s="43" t="str">
        <f>osszesito!B15</f>
        <v>Mozgófejes wash fényvető</v>
      </c>
    </row>
    <row r="3" spans="1:2" ht="30" customHeight="1">
      <c r="A3" s="42" t="s">
        <v>3</v>
      </c>
      <c r="B3" s="33">
        <f>osszesito!C15</f>
        <v>16</v>
      </c>
    </row>
    <row r="4" spans="1:2" ht="30" customHeight="1">
      <c r="A4" s="42" t="s">
        <v>15</v>
      </c>
      <c r="B4" s="33" t="s">
        <v>185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39" t="s">
        <v>186</v>
      </c>
      <c r="B9" s="37"/>
    </row>
    <row r="10" spans="1:2" ht="45" customHeight="1">
      <c r="A10" s="39" t="s">
        <v>163</v>
      </c>
      <c r="B10" s="37"/>
    </row>
    <row r="11" spans="1:2" ht="45" customHeight="1">
      <c r="A11" s="39" t="s">
        <v>187</v>
      </c>
      <c r="B11" s="37"/>
    </row>
    <row r="12" spans="1:2" ht="45" customHeight="1">
      <c r="A12" s="39" t="s">
        <v>188</v>
      </c>
      <c r="B12" s="37"/>
    </row>
    <row r="13" spans="1:2" ht="45" customHeight="1">
      <c r="A13" s="39" t="s">
        <v>178</v>
      </c>
      <c r="B13" s="37"/>
    </row>
    <row r="14" spans="1:2" ht="45" customHeight="1">
      <c r="A14" s="39" t="s">
        <v>165</v>
      </c>
      <c r="B14" s="37"/>
    </row>
    <row r="15" spans="1:2" ht="45" customHeight="1">
      <c r="A15" s="39" t="s">
        <v>189</v>
      </c>
      <c r="B15" s="37"/>
    </row>
    <row r="16" spans="1:2" ht="45" customHeight="1">
      <c r="A16" s="39" t="s">
        <v>180</v>
      </c>
      <c r="B16" s="37"/>
    </row>
    <row r="17" spans="1:2" ht="45" customHeight="1">
      <c r="A17" s="39" t="s">
        <v>168</v>
      </c>
      <c r="B17" s="37"/>
    </row>
    <row r="18" spans="1:2" ht="45" customHeight="1">
      <c r="A18" s="39" t="s">
        <v>169</v>
      </c>
      <c r="B18" s="37"/>
    </row>
    <row r="19" spans="1:2" ht="45" customHeight="1">
      <c r="A19" s="39" t="s">
        <v>170</v>
      </c>
      <c r="B19" s="37"/>
    </row>
    <row r="20" spans="1:2" ht="45" customHeight="1">
      <c r="A20" s="39" t="s">
        <v>190</v>
      </c>
      <c r="B20" s="37"/>
    </row>
    <row r="21" spans="1:2" ht="45" customHeight="1">
      <c r="A21" s="39" t="s">
        <v>122</v>
      </c>
      <c r="B21" s="37"/>
    </row>
    <row r="22" spans="1:2" ht="45" customHeight="1">
      <c r="A22" s="39" t="s">
        <v>184</v>
      </c>
      <c r="B22" s="37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3" sqref="B3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8" t="s">
        <v>5</v>
      </c>
      <c r="B1" s="10" t="str">
        <f>osszesito!A16</f>
        <v>2.4</v>
      </c>
    </row>
    <row r="2" spans="1:2" ht="30" customHeight="1">
      <c r="A2" s="2" t="s">
        <v>1</v>
      </c>
      <c r="B2" s="3" t="str">
        <f>osszesito!B16</f>
        <v>PAR64 lámpatest csík</v>
      </c>
    </row>
    <row r="3" spans="1:2" ht="30" customHeight="1">
      <c r="A3" s="2" t="s">
        <v>3</v>
      </c>
      <c r="B3" s="1">
        <f>osszesito!C16</f>
        <v>12</v>
      </c>
    </row>
    <row r="4" spans="1:2" ht="30" customHeight="1">
      <c r="A4" s="2" t="s">
        <v>15</v>
      </c>
      <c r="B4" s="58" t="s">
        <v>195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6" t="s">
        <v>191</v>
      </c>
      <c r="B9" s="36"/>
    </row>
    <row r="10" spans="1:2" ht="45" customHeight="1">
      <c r="A10" s="6" t="s">
        <v>192</v>
      </c>
      <c r="B10" s="36"/>
    </row>
    <row r="11" spans="1:2" ht="45" customHeight="1">
      <c r="A11" s="7" t="s">
        <v>193</v>
      </c>
      <c r="B11" s="36"/>
    </row>
    <row r="12" spans="1:2" ht="45" customHeight="1">
      <c r="A12" s="6" t="s">
        <v>194</v>
      </c>
      <c r="B12" s="36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zoomScaleNormal="100" workbookViewId="0">
      <selection activeCell="B11" sqref="B1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osszesito!A17</f>
        <v>2.5</v>
      </c>
    </row>
    <row r="2" spans="1:2" ht="30" customHeight="1">
      <c r="A2" s="42" t="s">
        <v>1</v>
      </c>
      <c r="B2" s="43" t="str">
        <f>osszesito!B17</f>
        <v>Sokkoló</v>
      </c>
    </row>
    <row r="3" spans="1:2" ht="30" customHeight="1">
      <c r="A3" s="42" t="s">
        <v>3</v>
      </c>
      <c r="B3" s="33">
        <f>osszesito!C17</f>
        <v>4</v>
      </c>
    </row>
    <row r="4" spans="1:2" ht="30" customHeight="1">
      <c r="A4" s="42" t="s">
        <v>15</v>
      </c>
      <c r="B4" s="33" t="s">
        <v>196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197</v>
      </c>
      <c r="B9" s="36"/>
    </row>
    <row r="10" spans="1:2" ht="45" customHeight="1">
      <c r="A10" s="46" t="s">
        <v>198</v>
      </c>
      <c r="B10" s="36"/>
    </row>
    <row r="11" spans="1:2" ht="45" customHeight="1">
      <c r="A11" s="47" t="s">
        <v>199</v>
      </c>
      <c r="B11" s="36"/>
    </row>
    <row r="12" spans="1:2" ht="45" customHeight="1">
      <c r="A12" s="46" t="s">
        <v>200</v>
      </c>
      <c r="B12" s="36"/>
    </row>
    <row r="13" spans="1:2" ht="45" customHeight="1">
      <c r="A13" s="47" t="s">
        <v>201</v>
      </c>
      <c r="B13" s="36"/>
    </row>
    <row r="14" spans="1:2" ht="45" customHeight="1">
      <c r="A14" s="46" t="s">
        <v>122</v>
      </c>
      <c r="B14" s="36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workbookViewId="0">
      <selection activeCell="B12" sqref="B12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osszesito!A18</f>
        <v>2.6</v>
      </c>
    </row>
    <row r="2" spans="1:2" ht="30" customHeight="1">
      <c r="A2" s="42" t="s">
        <v>1</v>
      </c>
      <c r="B2" s="43" t="str">
        <f>osszesito!B18</f>
        <v>LED-es profil fényvető</v>
      </c>
    </row>
    <row r="3" spans="1:2" ht="30" customHeight="1">
      <c r="A3" s="42" t="s">
        <v>3</v>
      </c>
      <c r="B3" s="33">
        <f>osszesito!C18</f>
        <v>10</v>
      </c>
    </row>
    <row r="4" spans="1:2" ht="30" customHeight="1">
      <c r="A4" s="42" t="s">
        <v>15</v>
      </c>
      <c r="B4" s="33" t="s">
        <v>202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203</v>
      </c>
      <c r="B9" s="36"/>
    </row>
    <row r="10" spans="1:2" ht="45" customHeight="1">
      <c r="A10" s="46" t="s">
        <v>204</v>
      </c>
      <c r="B10" s="36"/>
    </row>
    <row r="11" spans="1:2" ht="45" customHeight="1">
      <c r="A11" s="47" t="s">
        <v>205</v>
      </c>
      <c r="B11" s="36"/>
    </row>
    <row r="12" spans="1:2" ht="45" customHeight="1">
      <c r="A12" s="46" t="s">
        <v>206</v>
      </c>
      <c r="B12" s="36"/>
    </row>
    <row r="13" spans="1:2" ht="45" customHeight="1">
      <c r="A13" s="47" t="s">
        <v>178</v>
      </c>
      <c r="B13" s="36"/>
    </row>
    <row r="14" spans="1:2" ht="45" customHeight="1">
      <c r="A14" s="46" t="s">
        <v>207</v>
      </c>
      <c r="B14" s="36"/>
    </row>
    <row r="15" spans="1:2" ht="45" customHeight="1">
      <c r="A15" s="46" t="s">
        <v>122</v>
      </c>
      <c r="B15" s="36"/>
    </row>
    <row r="16" spans="1:2" ht="45" customHeight="1">
      <c r="A16" s="47" t="s">
        <v>208</v>
      </c>
      <c r="B16" s="36"/>
    </row>
    <row r="17" spans="1:2" ht="45" customHeight="1">
      <c r="A17" s="46" t="s">
        <v>209</v>
      </c>
      <c r="B17" s="36"/>
    </row>
    <row r="18" spans="1:2" ht="45" customHeight="1">
      <c r="A18" s="47" t="s">
        <v>210</v>
      </c>
      <c r="B18" s="36"/>
    </row>
    <row r="19" spans="1:2">
      <c r="A19" s="5"/>
    </row>
    <row r="20" spans="1:2">
      <c r="A20" s="5"/>
    </row>
    <row r="21" spans="1:2">
      <c r="A2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B21" sqref="B2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s="45" customFormat="1" ht="30" customHeight="1">
      <c r="A1" s="40" t="s">
        <v>5</v>
      </c>
      <c r="B1" s="59" t="str">
        <f>osszesito!A19</f>
        <v>2.7</v>
      </c>
    </row>
    <row r="2" spans="1:2" s="45" customFormat="1" ht="30" customHeight="1">
      <c r="A2" s="42" t="s">
        <v>1</v>
      </c>
      <c r="B2" s="43" t="str">
        <f>osszesito!B19</f>
        <v>LED-es profil fényvető</v>
      </c>
    </row>
    <row r="3" spans="1:2" s="45" customFormat="1" ht="30" customHeight="1">
      <c r="A3" s="42" t="s">
        <v>3</v>
      </c>
      <c r="B3" s="33">
        <f>osszesito!C19</f>
        <v>10</v>
      </c>
    </row>
    <row r="4" spans="1:2" s="45" customFormat="1" ht="30" customHeight="1">
      <c r="A4" s="42" t="s">
        <v>15</v>
      </c>
      <c r="B4" s="33" t="s">
        <v>202</v>
      </c>
    </row>
    <row r="5" spans="1:2" s="45" customFormat="1" ht="45" customHeight="1">
      <c r="A5" s="31" t="s">
        <v>26</v>
      </c>
      <c r="B5" s="35"/>
    </row>
    <row r="6" spans="1:2" s="45" customFormat="1" ht="45" customHeight="1">
      <c r="A6" s="31" t="s">
        <v>23</v>
      </c>
      <c r="B6" s="36"/>
    </row>
    <row r="7" spans="1:2" s="45" customFormat="1" ht="45" customHeight="1">
      <c r="A7" s="31" t="s">
        <v>24</v>
      </c>
      <c r="B7" s="36"/>
    </row>
    <row r="8" spans="1:2" s="45" customFormat="1" ht="45" customHeight="1">
      <c r="A8" s="38" t="s">
        <v>4</v>
      </c>
      <c r="B8" s="38" t="s">
        <v>25</v>
      </c>
    </row>
    <row r="9" spans="1:2" ht="45" customHeight="1">
      <c r="A9" s="46" t="s">
        <v>203</v>
      </c>
      <c r="B9" s="36"/>
    </row>
    <row r="10" spans="1:2" ht="45" customHeight="1">
      <c r="A10" s="46" t="s">
        <v>204</v>
      </c>
      <c r="B10" s="36"/>
    </row>
    <row r="11" spans="1:2" ht="45" customHeight="1">
      <c r="A11" s="47" t="s">
        <v>205</v>
      </c>
      <c r="B11" s="36"/>
    </row>
    <row r="12" spans="1:2" ht="45" customHeight="1">
      <c r="A12" s="46" t="s">
        <v>211</v>
      </c>
      <c r="B12" s="36"/>
    </row>
    <row r="13" spans="1:2" ht="45" customHeight="1">
      <c r="A13" s="47" t="s">
        <v>178</v>
      </c>
      <c r="B13" s="36"/>
    </row>
    <row r="14" spans="1:2" ht="45" customHeight="1">
      <c r="A14" s="46" t="s">
        <v>207</v>
      </c>
      <c r="B14" s="36"/>
    </row>
    <row r="15" spans="1:2" ht="45" customHeight="1">
      <c r="A15" s="46" t="s">
        <v>122</v>
      </c>
      <c r="B15" s="36"/>
    </row>
    <row r="16" spans="1:2" ht="45" customHeight="1">
      <c r="A16" s="47" t="s">
        <v>208</v>
      </c>
      <c r="B16" s="36"/>
    </row>
    <row r="17" spans="1:2" ht="45" customHeight="1">
      <c r="A17" s="46" t="s">
        <v>209</v>
      </c>
      <c r="B17" s="36"/>
    </row>
    <row r="18" spans="1:2" ht="45" customHeight="1">
      <c r="A18" s="47" t="s">
        <v>210</v>
      </c>
      <c r="B18" s="36"/>
    </row>
    <row r="19" spans="1:2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14" sqref="B1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osszesito!A20</f>
        <v>2.8</v>
      </c>
    </row>
    <row r="2" spans="1:2" ht="30" customHeight="1">
      <c r="A2" s="42" t="s">
        <v>1</v>
      </c>
      <c r="B2" s="43" t="str">
        <f>osszesito!B20</f>
        <v>LED-es profil fényvető</v>
      </c>
    </row>
    <row r="3" spans="1:2" ht="30" customHeight="1">
      <c r="A3" s="42" t="s">
        <v>3</v>
      </c>
      <c r="B3" s="33">
        <f>osszesito!C20</f>
        <v>10</v>
      </c>
    </row>
    <row r="4" spans="1:2" ht="30" customHeight="1">
      <c r="A4" s="42" t="s">
        <v>15</v>
      </c>
      <c r="B4" s="33" t="s">
        <v>212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213</v>
      </c>
      <c r="B9" s="36"/>
    </row>
    <row r="10" spans="1:2" ht="45" customHeight="1">
      <c r="A10" s="46" t="s">
        <v>214</v>
      </c>
      <c r="B10" s="36"/>
    </row>
    <row r="11" spans="1:2" ht="45" customHeight="1">
      <c r="A11" s="47" t="s">
        <v>206</v>
      </c>
      <c r="B11" s="36"/>
    </row>
    <row r="12" spans="1:2" ht="45" customHeight="1">
      <c r="A12" s="46" t="s">
        <v>178</v>
      </c>
      <c r="B12" s="36"/>
    </row>
    <row r="13" spans="1:2" ht="45" customHeight="1">
      <c r="A13" s="47" t="s">
        <v>207</v>
      </c>
      <c r="B13" s="36"/>
    </row>
    <row r="14" spans="1:2" ht="45" customHeight="1">
      <c r="A14" s="46" t="s">
        <v>122</v>
      </c>
      <c r="B14" s="36"/>
    </row>
    <row r="15" spans="1:2" ht="45" customHeight="1">
      <c r="A15" s="46" t="s">
        <v>208</v>
      </c>
      <c r="B15" s="36"/>
    </row>
    <row r="16" spans="1:2" ht="45" customHeight="1">
      <c r="A16" s="47" t="s">
        <v>209</v>
      </c>
      <c r="B16" s="36"/>
    </row>
    <row r="17" spans="1:2" ht="45" customHeight="1">
      <c r="A17" s="46" t="s">
        <v>210</v>
      </c>
      <c r="B1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4" sqref="B1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osszesito!A21</f>
        <v>2.9</v>
      </c>
    </row>
    <row r="2" spans="1:2" ht="30" customHeight="1">
      <c r="A2" s="42" t="s">
        <v>1</v>
      </c>
      <c r="B2" s="43" t="str">
        <f>osszesito!B21</f>
        <v>LED-es profil fényvető</v>
      </c>
    </row>
    <row r="3" spans="1:2" ht="30" customHeight="1">
      <c r="A3" s="42" t="s">
        <v>3</v>
      </c>
      <c r="B3" s="33">
        <f>osszesito!C21</f>
        <v>10</v>
      </c>
    </row>
    <row r="4" spans="1:2" ht="30" customHeight="1">
      <c r="A4" s="42" t="s">
        <v>15</v>
      </c>
      <c r="B4" s="33" t="s">
        <v>212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213</v>
      </c>
      <c r="B9" s="36"/>
    </row>
    <row r="10" spans="1:2" ht="45" customHeight="1">
      <c r="A10" s="46" t="s">
        <v>214</v>
      </c>
      <c r="B10" s="36"/>
    </row>
    <row r="11" spans="1:2" ht="45" customHeight="1">
      <c r="A11" s="47" t="s">
        <v>211</v>
      </c>
      <c r="B11" s="36"/>
    </row>
    <row r="12" spans="1:2" ht="45" customHeight="1">
      <c r="A12" s="46" t="s">
        <v>178</v>
      </c>
      <c r="B12" s="36"/>
    </row>
    <row r="13" spans="1:2" ht="45" customHeight="1">
      <c r="A13" s="47" t="s">
        <v>207</v>
      </c>
      <c r="B13" s="36"/>
    </row>
    <row r="14" spans="1:2" ht="45" customHeight="1">
      <c r="A14" s="46" t="s">
        <v>122</v>
      </c>
      <c r="B14" s="36"/>
    </row>
    <row r="15" spans="1:2" ht="45" customHeight="1">
      <c r="A15" s="46" t="s">
        <v>208</v>
      </c>
      <c r="B15" s="36"/>
    </row>
    <row r="16" spans="1:2" ht="45" customHeight="1">
      <c r="A16" s="47" t="s">
        <v>209</v>
      </c>
      <c r="B16" s="36"/>
    </row>
    <row r="17" spans="1:2" ht="45" customHeight="1">
      <c r="A17" s="46" t="s">
        <v>210</v>
      </c>
      <c r="B17" s="36"/>
    </row>
    <row r="18" spans="1:2">
      <c r="A18" s="5"/>
    </row>
    <row r="19" spans="1:2">
      <c r="A19" s="5"/>
    </row>
    <row r="20" spans="1:2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16" sqref="A1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osszesito!A22</f>
        <v>2.10</v>
      </c>
    </row>
    <row r="2" spans="1:2" ht="30" customHeight="1">
      <c r="A2" s="42" t="s">
        <v>1</v>
      </c>
      <c r="B2" s="43" t="str">
        <f>osszesito!B22</f>
        <v>LED-es profil fényvető</v>
      </c>
    </row>
    <row r="3" spans="1:2" ht="30" customHeight="1">
      <c r="A3" s="42" t="s">
        <v>3</v>
      </c>
      <c r="B3" s="33">
        <f>osszesito!C22</f>
        <v>6</v>
      </c>
    </row>
    <row r="4" spans="1:2" ht="30" customHeight="1">
      <c r="A4" s="42" t="s">
        <v>15</v>
      </c>
      <c r="B4" s="33" t="s">
        <v>215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216</v>
      </c>
      <c r="B9" s="36"/>
    </row>
    <row r="10" spans="1:2" ht="45" customHeight="1">
      <c r="A10" s="46" t="s">
        <v>217</v>
      </c>
      <c r="B10" s="36"/>
    </row>
    <row r="11" spans="1:2" ht="45" customHeight="1">
      <c r="A11" s="47" t="s">
        <v>218</v>
      </c>
      <c r="B11" s="36"/>
    </row>
    <row r="12" spans="1:2" ht="45" customHeight="1">
      <c r="A12" s="46" t="s">
        <v>219</v>
      </c>
      <c r="B12" s="36"/>
    </row>
    <row r="13" spans="1:2" ht="45" customHeight="1">
      <c r="A13" s="47" t="s">
        <v>220</v>
      </c>
      <c r="B13" s="36"/>
    </row>
    <row r="14" spans="1:2" ht="45" customHeight="1">
      <c r="A14" s="46" t="s">
        <v>122</v>
      </c>
      <c r="B14" s="36"/>
    </row>
    <row r="15" spans="1:2" ht="45" customHeight="1">
      <c r="A15" s="46" t="s">
        <v>208</v>
      </c>
      <c r="B15" s="36"/>
    </row>
    <row r="16" spans="1:2" ht="45" customHeight="1">
      <c r="A16" s="47" t="s">
        <v>209</v>
      </c>
      <c r="B16" s="36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26"/>
  <sheetViews>
    <sheetView topLeftCell="A16" workbookViewId="0">
      <selection activeCell="B13" sqref="B13"/>
    </sheetView>
  </sheetViews>
  <sheetFormatPr defaultColWidth="8.88671875" defaultRowHeight="14.4"/>
  <cols>
    <col min="1" max="2" width="60.6640625" style="30" customWidth="1"/>
    <col min="3" max="3" width="10.33203125" style="30" customWidth="1"/>
    <col min="4" max="16384" width="8.88671875" style="30"/>
  </cols>
  <sheetData>
    <row r="1" spans="1:3" ht="30" customHeight="1">
      <c r="A1" s="40" t="s">
        <v>5</v>
      </c>
      <c r="B1" s="41" t="str">
        <f>osszesito!A3</f>
        <v>1.1</v>
      </c>
    </row>
    <row r="2" spans="1:3" ht="30" customHeight="1">
      <c r="A2" s="42" t="s">
        <v>1</v>
      </c>
      <c r="B2" s="43" t="str">
        <f>osszesito!B3</f>
        <v>Fényvezérlő pult</v>
      </c>
    </row>
    <row r="3" spans="1:3" ht="30" customHeight="1">
      <c r="A3" s="42" t="s">
        <v>3</v>
      </c>
      <c r="B3" s="33">
        <f>osszesito!C3</f>
        <v>1</v>
      </c>
    </row>
    <row r="4" spans="1:3" ht="30" customHeight="1">
      <c r="A4" s="42" t="s">
        <v>15</v>
      </c>
      <c r="B4" s="33" t="s">
        <v>108</v>
      </c>
    </row>
    <row r="5" spans="1:3" s="32" customFormat="1" ht="50.1" customHeight="1">
      <c r="A5" s="31" t="s">
        <v>26</v>
      </c>
      <c r="B5" s="35"/>
    </row>
    <row r="6" spans="1:3" s="32" customFormat="1" ht="45" customHeight="1">
      <c r="A6" s="31" t="s">
        <v>23</v>
      </c>
      <c r="B6" s="36"/>
    </row>
    <row r="7" spans="1:3" s="32" customFormat="1" ht="45" customHeight="1">
      <c r="A7" s="31" t="s">
        <v>24</v>
      </c>
      <c r="B7" s="36"/>
    </row>
    <row r="8" spans="1:3" ht="45" customHeight="1">
      <c r="A8" s="38" t="s">
        <v>4</v>
      </c>
      <c r="B8" s="38" t="s">
        <v>25</v>
      </c>
    </row>
    <row r="9" spans="1:3" s="32" customFormat="1" ht="45" customHeight="1">
      <c r="A9" s="39" t="s">
        <v>109</v>
      </c>
      <c r="B9" s="37"/>
    </row>
    <row r="10" spans="1:3" s="32" customFormat="1" ht="45" customHeight="1">
      <c r="A10" s="39" t="s">
        <v>110</v>
      </c>
      <c r="B10" s="37"/>
    </row>
    <row r="11" spans="1:3" s="32" customFormat="1" ht="45" customHeight="1">
      <c r="A11" s="39" t="s">
        <v>111</v>
      </c>
      <c r="B11" s="37"/>
    </row>
    <row r="12" spans="1:3" s="32" customFormat="1" ht="45" customHeight="1">
      <c r="A12" s="39" t="s">
        <v>112</v>
      </c>
      <c r="B12" s="37"/>
    </row>
    <row r="13" spans="1:3" s="32" customFormat="1" ht="45" customHeight="1">
      <c r="A13" s="39" t="s">
        <v>113</v>
      </c>
      <c r="B13" s="37"/>
    </row>
    <row r="14" spans="1:3" s="32" customFormat="1" ht="45" customHeight="1">
      <c r="A14" s="39" t="s">
        <v>114</v>
      </c>
      <c r="B14" s="37"/>
    </row>
    <row r="15" spans="1:3" s="32" customFormat="1" ht="45" customHeight="1">
      <c r="A15" s="39" t="s">
        <v>115</v>
      </c>
      <c r="B15" s="37"/>
    </row>
    <row r="16" spans="1:3" s="32" customFormat="1" ht="45" customHeight="1">
      <c r="A16" s="39" t="s">
        <v>116</v>
      </c>
      <c r="B16" s="37"/>
      <c r="C16" s="34"/>
    </row>
    <row r="17" spans="1:3" s="32" customFormat="1" ht="45" customHeight="1">
      <c r="A17" s="39" t="s">
        <v>117</v>
      </c>
      <c r="B17" s="37"/>
      <c r="C17" s="34"/>
    </row>
    <row r="18" spans="1:3" s="32" customFormat="1" ht="45" customHeight="1">
      <c r="A18" s="39" t="s">
        <v>118</v>
      </c>
      <c r="B18" s="37"/>
      <c r="C18" s="34"/>
    </row>
    <row r="19" spans="1:3" s="32" customFormat="1" ht="45" customHeight="1">
      <c r="A19" s="39" t="s">
        <v>119</v>
      </c>
      <c r="B19" s="37"/>
      <c r="C19" s="34"/>
    </row>
    <row r="20" spans="1:3" s="32" customFormat="1" ht="45" customHeight="1">
      <c r="A20" s="39" t="s">
        <v>120</v>
      </c>
      <c r="B20" s="37"/>
      <c r="C20" s="34"/>
    </row>
    <row r="21" spans="1:3" s="32" customFormat="1" ht="45" customHeight="1">
      <c r="A21" s="39" t="s">
        <v>121</v>
      </c>
      <c r="B21" s="37"/>
      <c r="C21" s="34"/>
    </row>
    <row r="22" spans="1:3" s="32" customFormat="1" ht="45" customHeight="1">
      <c r="A22" s="39" t="s">
        <v>122</v>
      </c>
      <c r="B22" s="37"/>
      <c r="C22" s="34"/>
    </row>
    <row r="23" spans="1:3" s="32" customFormat="1" ht="45" customHeight="1">
      <c r="A23" s="39" t="s">
        <v>123</v>
      </c>
      <c r="B23" s="37"/>
      <c r="C23" s="34"/>
    </row>
    <row r="24" spans="1:3" s="32" customFormat="1" ht="45" customHeight="1">
      <c r="A24" s="39" t="s">
        <v>124</v>
      </c>
      <c r="B24" s="37"/>
      <c r="C24" s="34"/>
    </row>
    <row r="25" spans="1:3" s="32" customFormat="1" ht="45" customHeight="1">
      <c r="A25" s="39" t="s">
        <v>125</v>
      </c>
      <c r="B25" s="37"/>
      <c r="C25" s="34"/>
    </row>
    <row r="26" spans="1:3" s="32" customFormat="1" ht="45" customHeight="1">
      <c r="A26" s="39" t="s">
        <v>126</v>
      </c>
      <c r="B26" s="37"/>
      <c r="C26" s="34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19"/>
  <sheetViews>
    <sheetView workbookViewId="0">
      <selection activeCell="A14" sqref="A1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osszesito!A23</f>
        <v>2.11</v>
      </c>
    </row>
    <row r="2" spans="1:2" ht="30" customHeight="1">
      <c r="A2" s="42" t="s">
        <v>1</v>
      </c>
      <c r="B2" s="43" t="str">
        <f>osszesito!B23</f>
        <v>Halogén profil fényvető</v>
      </c>
    </row>
    <row r="3" spans="1:2" ht="30" customHeight="1">
      <c r="A3" s="42" t="s">
        <v>3</v>
      </c>
      <c r="B3" s="33">
        <f>osszesito!C23</f>
        <v>5</v>
      </c>
    </row>
    <row r="4" spans="1:2" ht="30" customHeight="1">
      <c r="A4" s="42" t="s">
        <v>15</v>
      </c>
      <c r="B4" s="33" t="s">
        <v>221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222</v>
      </c>
      <c r="B9" s="36"/>
    </row>
    <row r="10" spans="1:2" ht="45" customHeight="1">
      <c r="A10" s="46" t="s">
        <v>223</v>
      </c>
      <c r="B10" s="36"/>
    </row>
    <row r="11" spans="1:2" ht="45" customHeight="1">
      <c r="A11" s="47" t="s">
        <v>224</v>
      </c>
      <c r="B11" s="36"/>
    </row>
    <row r="12" spans="1:2" ht="45" customHeight="1">
      <c r="A12" s="46" t="s">
        <v>208</v>
      </c>
      <c r="B12" s="36"/>
    </row>
    <row r="13" spans="1:2" ht="45" customHeight="1">
      <c r="A13" s="46" t="s">
        <v>209</v>
      </c>
      <c r="B13" s="36"/>
    </row>
    <row r="14" spans="1:2" ht="45" customHeight="1">
      <c r="A14" s="46" t="s">
        <v>210</v>
      </c>
      <c r="B14" s="36"/>
    </row>
    <row r="15" spans="1:2" ht="45" customHeight="1">
      <c r="A15" s="47" t="s">
        <v>225</v>
      </c>
      <c r="B15" s="36"/>
    </row>
    <row r="16" spans="1:2" ht="45" customHeight="1">
      <c r="A16" s="46" t="s">
        <v>226</v>
      </c>
      <c r="B16" s="36"/>
    </row>
    <row r="17" spans="1:1">
      <c r="A17" s="5"/>
    </row>
    <row r="18" spans="1:1">
      <c r="A18" s="5"/>
    </row>
    <row r="19" spans="1:1">
      <c r="A1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17"/>
  <sheetViews>
    <sheetView workbookViewId="0">
      <selection activeCell="A17" sqref="A17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osszesito!A24</f>
        <v>2.12</v>
      </c>
    </row>
    <row r="2" spans="1:2" ht="30" customHeight="1">
      <c r="A2" s="42" t="s">
        <v>1</v>
      </c>
      <c r="B2" s="43" t="str">
        <f>osszesito!B24</f>
        <v>Fresnel lencsés fényvető</v>
      </c>
    </row>
    <row r="3" spans="1:2" ht="30" customHeight="1">
      <c r="A3" s="42" t="s">
        <v>3</v>
      </c>
      <c r="B3" s="33">
        <f>osszesito!C24</f>
        <v>10</v>
      </c>
    </row>
    <row r="4" spans="1:2" ht="30" customHeight="1">
      <c r="A4" s="42" t="s">
        <v>15</v>
      </c>
      <c r="B4" s="33" t="s">
        <v>227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222</v>
      </c>
      <c r="B9" s="36"/>
    </row>
    <row r="10" spans="1:2" ht="45" customHeight="1">
      <c r="A10" s="46" t="s">
        <v>228</v>
      </c>
      <c r="B10" s="36"/>
    </row>
    <row r="11" spans="1:2" ht="45" customHeight="1">
      <c r="A11" s="47" t="s">
        <v>229</v>
      </c>
      <c r="B11" s="36"/>
    </row>
    <row r="12" spans="1:2" ht="45" customHeight="1">
      <c r="A12" s="46" t="s">
        <v>230</v>
      </c>
      <c r="B12" s="36"/>
    </row>
    <row r="13" spans="1:2" ht="45" customHeight="1">
      <c r="A13" s="46" t="s">
        <v>231</v>
      </c>
      <c r="B13" s="36"/>
    </row>
    <row r="14" spans="1:2" ht="45" customHeight="1">
      <c r="A14" s="46" t="s">
        <v>232</v>
      </c>
      <c r="B14" s="36"/>
    </row>
    <row r="15" spans="1:2" ht="45" customHeight="1">
      <c r="A15" s="46" t="s">
        <v>233</v>
      </c>
      <c r="B15" s="36"/>
    </row>
    <row r="16" spans="1:2" ht="45" customHeight="1">
      <c r="A16" s="46" t="s">
        <v>225</v>
      </c>
      <c r="B16" s="36"/>
    </row>
    <row r="17" spans="1:2" ht="45" customHeight="1">
      <c r="A17" s="47" t="s">
        <v>234</v>
      </c>
      <c r="B1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A9" sqref="A9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3" ht="30" customHeight="1">
      <c r="A1" s="40" t="s">
        <v>5</v>
      </c>
      <c r="B1" s="59" t="str">
        <f>osszesito!A25</f>
        <v>2.13</v>
      </c>
    </row>
    <row r="2" spans="1:3" ht="30" customHeight="1">
      <c r="A2" s="42" t="s">
        <v>1</v>
      </c>
      <c r="B2" s="43" t="str">
        <f>osszesito!B25</f>
        <v>LED derítő</v>
      </c>
    </row>
    <row r="3" spans="1:3" ht="30" customHeight="1">
      <c r="A3" s="42" t="s">
        <v>3</v>
      </c>
      <c r="B3" s="33">
        <f>osszesito!C25</f>
        <v>6</v>
      </c>
    </row>
    <row r="4" spans="1:3" ht="30" customHeight="1">
      <c r="A4" s="42" t="s">
        <v>15</v>
      </c>
      <c r="B4" s="33" t="s">
        <v>235</v>
      </c>
    </row>
    <row r="5" spans="1:3" ht="45" customHeight="1">
      <c r="A5" s="31" t="s">
        <v>26</v>
      </c>
      <c r="B5" s="35"/>
    </row>
    <row r="6" spans="1:3" ht="45" customHeight="1">
      <c r="A6" s="31" t="s">
        <v>23</v>
      </c>
      <c r="B6" s="36"/>
    </row>
    <row r="7" spans="1:3" ht="45" customHeight="1">
      <c r="A7" s="31" t="s">
        <v>24</v>
      </c>
      <c r="B7" s="36"/>
    </row>
    <row r="8" spans="1:3" ht="45" customHeight="1">
      <c r="A8" s="38" t="s">
        <v>4</v>
      </c>
      <c r="B8" s="38" t="s">
        <v>25</v>
      </c>
    </row>
    <row r="9" spans="1:3" ht="45" customHeight="1">
      <c r="A9" s="55" t="s">
        <v>236</v>
      </c>
      <c r="B9" s="36"/>
    </row>
    <row r="10" spans="1:3" ht="45" customHeight="1">
      <c r="A10" s="1" t="s">
        <v>237</v>
      </c>
      <c r="B10" s="36"/>
    </row>
    <row r="11" spans="1:3" ht="45" customHeight="1">
      <c r="A11" s="55" t="s">
        <v>238</v>
      </c>
      <c r="B11" s="36"/>
    </row>
    <row r="12" spans="1:3" ht="45" customHeight="1">
      <c r="A12" s="1" t="s">
        <v>199</v>
      </c>
      <c r="B12" s="36"/>
    </row>
    <row r="13" spans="1:3" ht="45" customHeight="1">
      <c r="A13" s="55" t="s">
        <v>239</v>
      </c>
      <c r="B13" s="36"/>
    </row>
    <row r="14" spans="1:3" ht="45" customHeight="1">
      <c r="A14" s="1" t="s">
        <v>165</v>
      </c>
      <c r="B14" s="36"/>
    </row>
    <row r="15" spans="1:3" ht="45" customHeight="1">
      <c r="A15" s="55" t="s">
        <v>167</v>
      </c>
      <c r="B15" s="36"/>
    </row>
    <row r="16" spans="1:3" ht="45" customHeight="1">
      <c r="A16" s="1" t="s">
        <v>122</v>
      </c>
      <c r="B16" s="36"/>
      <c r="C16" s="9"/>
    </row>
    <row r="17" spans="1:2" ht="45" customHeight="1">
      <c r="A17" s="55" t="s">
        <v>220</v>
      </c>
      <c r="B17" s="36"/>
    </row>
    <row r="18" spans="1:2">
      <c r="A18" s="5"/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17"/>
  <sheetViews>
    <sheetView workbookViewId="0">
      <selection activeCell="B4" sqref="B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osszesito!A26</f>
        <v>2.14</v>
      </c>
    </row>
    <row r="2" spans="1:2" ht="30" customHeight="1">
      <c r="A2" s="42" t="s">
        <v>1</v>
      </c>
      <c r="B2" s="43" t="str">
        <f>osszesito!B26</f>
        <v>LED fényvető</v>
      </c>
    </row>
    <row r="3" spans="1:2" ht="30" customHeight="1">
      <c r="A3" s="42" t="s">
        <v>3</v>
      </c>
      <c r="B3" s="33">
        <f>osszesito!C26</f>
        <v>14</v>
      </c>
    </row>
    <row r="4" spans="1:2" ht="30" customHeight="1">
      <c r="A4" s="42" t="s">
        <v>15</v>
      </c>
      <c r="B4" s="33" t="s">
        <v>240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241</v>
      </c>
      <c r="B9" s="36"/>
    </row>
    <row r="10" spans="1:2" ht="45" customHeight="1">
      <c r="A10" s="46" t="s">
        <v>237</v>
      </c>
      <c r="B10" s="36"/>
    </row>
    <row r="11" spans="1:2" ht="45" customHeight="1">
      <c r="A11" s="47" t="s">
        <v>238</v>
      </c>
      <c r="B11" s="36"/>
    </row>
    <row r="12" spans="1:2" ht="45" customHeight="1">
      <c r="A12" s="46" t="s">
        <v>199</v>
      </c>
      <c r="B12" s="36"/>
    </row>
    <row r="13" spans="1:2" ht="45" customHeight="1">
      <c r="A13" s="46" t="s">
        <v>239</v>
      </c>
      <c r="B13" s="36"/>
    </row>
    <row r="14" spans="1:2" ht="45" customHeight="1">
      <c r="A14" s="47" t="s">
        <v>165</v>
      </c>
      <c r="B14" s="36"/>
    </row>
    <row r="15" spans="1:2" ht="45" customHeight="1">
      <c r="A15" s="46" t="s">
        <v>167</v>
      </c>
      <c r="B15" s="36"/>
    </row>
    <row r="16" spans="1:2" ht="45" customHeight="1">
      <c r="A16" s="46" t="s">
        <v>122</v>
      </c>
      <c r="B16" s="36"/>
    </row>
    <row r="17" spans="1:2" ht="45" customHeight="1">
      <c r="A17" s="46" t="s">
        <v>220</v>
      </c>
      <c r="B1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A11" sqref="A1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osszesito!A27</f>
        <v>2.15</v>
      </c>
    </row>
    <row r="2" spans="1:2" ht="30" customHeight="1">
      <c r="A2" s="42" t="s">
        <v>1</v>
      </c>
      <c r="B2" s="43" t="str">
        <f>osszesito!B27</f>
        <v>Fejgép</v>
      </c>
    </row>
    <row r="3" spans="1:2" ht="30" customHeight="1">
      <c r="A3" s="42" t="s">
        <v>3</v>
      </c>
      <c r="B3" s="33">
        <f>osszesito!C27</f>
        <v>2</v>
      </c>
    </row>
    <row r="4" spans="1:2" ht="30" customHeight="1">
      <c r="A4" s="42" t="s">
        <v>15</v>
      </c>
      <c r="B4" s="33" t="s">
        <v>242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55" t="s">
        <v>222</v>
      </c>
      <c r="B9" s="36"/>
    </row>
    <row r="10" spans="1:2" ht="45" customHeight="1">
      <c r="A10" s="55" t="s">
        <v>243</v>
      </c>
      <c r="B10" s="36"/>
    </row>
    <row r="11" spans="1:2" ht="45" customHeight="1">
      <c r="A11" s="55" t="s">
        <v>244</v>
      </c>
      <c r="B11" s="36"/>
    </row>
    <row r="12" spans="1:2" ht="45" customHeight="1">
      <c r="A12" s="55" t="s">
        <v>245</v>
      </c>
      <c r="B12" s="36"/>
    </row>
    <row r="13" spans="1:2" ht="45" customHeight="1">
      <c r="A13" s="55" t="s">
        <v>246</v>
      </c>
      <c r="B13" s="36"/>
    </row>
    <row r="14" spans="1:2" ht="45" customHeight="1">
      <c r="A14" s="55" t="s">
        <v>247</v>
      </c>
      <c r="B14" s="36"/>
    </row>
    <row r="15" spans="1:2" ht="45" customHeight="1">
      <c r="A15" s="55" t="s">
        <v>248</v>
      </c>
      <c r="B15" s="36"/>
    </row>
    <row r="16" spans="1:2" ht="45" customHeight="1">
      <c r="A16" s="55" t="s">
        <v>249</v>
      </c>
      <c r="B16" s="36"/>
    </row>
    <row r="17" spans="1:2" ht="45" customHeight="1">
      <c r="A17" s="55" t="s">
        <v>250</v>
      </c>
      <c r="B17" s="36"/>
    </row>
    <row r="18" spans="1:2" ht="45" customHeight="1">
      <c r="A18" s="55" t="s">
        <v>251</v>
      </c>
      <c r="B18" s="36"/>
    </row>
    <row r="19" spans="1:2" ht="45" customHeight="1">
      <c r="A19" s="55" t="s">
        <v>252</v>
      </c>
      <c r="B19" s="36"/>
    </row>
    <row r="20" spans="1:2" ht="45" customHeight="1">
      <c r="A20" s="55" t="s">
        <v>253</v>
      </c>
      <c r="B20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="70" zoomScaleNormal="70" workbookViewId="0">
      <selection activeCell="A21" sqref="A2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osszesito!A29</f>
        <v>3.1</v>
      </c>
    </row>
    <row r="2" spans="1:2" ht="30" customHeight="1">
      <c r="A2" s="42" t="s">
        <v>1</v>
      </c>
      <c r="B2" s="43" t="str">
        <f>osszesito!B29</f>
        <v>Nehéz füstgép</v>
      </c>
    </row>
    <row r="3" spans="1:2" ht="30" customHeight="1">
      <c r="A3" s="42" t="s">
        <v>3</v>
      </c>
      <c r="B3" s="33">
        <f>osszesito!C29</f>
        <v>1</v>
      </c>
    </row>
    <row r="4" spans="1:2" ht="30" customHeight="1">
      <c r="A4" s="42" t="s">
        <v>15</v>
      </c>
      <c r="B4" s="33" t="s">
        <v>254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55" t="s">
        <v>255</v>
      </c>
      <c r="B9" s="36"/>
    </row>
    <row r="10" spans="1:2" ht="45" customHeight="1">
      <c r="A10" s="55" t="s">
        <v>256</v>
      </c>
      <c r="B10" s="36"/>
    </row>
    <row r="11" spans="1:2" ht="45" customHeight="1">
      <c r="A11" s="55" t="s">
        <v>257</v>
      </c>
      <c r="B11" s="36"/>
    </row>
    <row r="12" spans="1:2" ht="45" customHeight="1">
      <c r="A12" s="55" t="s">
        <v>258</v>
      </c>
      <c r="B12" s="36"/>
    </row>
    <row r="13" spans="1:2" ht="45" customHeight="1">
      <c r="A13" s="55" t="s">
        <v>259</v>
      </c>
      <c r="B13" s="36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3" sqref="B3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osszesito!A30</f>
        <v>3.2</v>
      </c>
    </row>
    <row r="2" spans="1:2" ht="30" customHeight="1">
      <c r="A2" s="42" t="s">
        <v>1</v>
      </c>
      <c r="B2" s="43" t="str">
        <f>osszesito!B30</f>
        <v>Ködgép</v>
      </c>
    </row>
    <row r="3" spans="1:2" ht="30" customHeight="1">
      <c r="A3" s="42" t="s">
        <v>3</v>
      </c>
      <c r="B3" s="33">
        <f>osszesito!C30</f>
        <v>1</v>
      </c>
    </row>
    <row r="4" spans="1:2" ht="30" customHeight="1">
      <c r="A4" s="42" t="s">
        <v>15</v>
      </c>
      <c r="B4" s="33" t="s">
        <v>260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39" t="s">
        <v>261</v>
      </c>
      <c r="B9" s="36"/>
    </row>
    <row r="10" spans="1:2" ht="45" customHeight="1">
      <c r="A10" s="39" t="s">
        <v>262</v>
      </c>
      <c r="B10" s="36"/>
    </row>
    <row r="11" spans="1:2" ht="45" customHeight="1">
      <c r="A11" s="39" t="s">
        <v>263</v>
      </c>
      <c r="B11" s="36"/>
    </row>
    <row r="12" spans="1:2" ht="45" customHeight="1">
      <c r="A12" s="39" t="s">
        <v>258</v>
      </c>
      <c r="B12" s="36"/>
    </row>
    <row r="13" spans="1:2" ht="45" customHeight="1">
      <c r="A13" s="39" t="s">
        <v>264</v>
      </c>
      <c r="B13" s="36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B17" sqref="B17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osszesito!A31</f>
        <v>3.3</v>
      </c>
    </row>
    <row r="2" spans="1:2" ht="30" customHeight="1">
      <c r="A2" s="42" t="s">
        <v>1</v>
      </c>
      <c r="B2" s="43" t="str">
        <f>osszesito!B31</f>
        <v>Ködgép</v>
      </c>
    </row>
    <row r="3" spans="1:2" ht="30" customHeight="1">
      <c r="A3" s="42" t="s">
        <v>3</v>
      </c>
      <c r="B3" s="33">
        <f>osszesito!C31</f>
        <v>2</v>
      </c>
    </row>
    <row r="4" spans="1:2" ht="30" customHeight="1">
      <c r="A4" s="42" t="s">
        <v>15</v>
      </c>
      <c r="B4" s="33" t="s">
        <v>265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55" t="s">
        <v>266</v>
      </c>
      <c r="B9" s="36"/>
    </row>
    <row r="10" spans="1:2" ht="45" customHeight="1">
      <c r="A10" s="55" t="s">
        <v>267</v>
      </c>
      <c r="B10" s="36"/>
    </row>
    <row r="11" spans="1:2" ht="45" customHeight="1">
      <c r="A11" s="55" t="s">
        <v>258</v>
      </c>
      <c r="B11" s="36"/>
    </row>
    <row r="12" spans="1:2" ht="45" customHeight="1">
      <c r="A12" s="55" t="s">
        <v>264</v>
      </c>
      <c r="B12" s="36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25"/>
  <sheetViews>
    <sheetView workbookViewId="0">
      <selection activeCell="B3" sqref="B3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3" ht="30" customHeight="1">
      <c r="A1" s="40" t="s">
        <v>5</v>
      </c>
      <c r="B1" s="59" t="str">
        <f>osszesito!A33</f>
        <v>4.1</v>
      </c>
    </row>
    <row r="2" spans="1:3" ht="30" customHeight="1">
      <c r="A2" s="42" t="s">
        <v>1</v>
      </c>
      <c r="B2" s="43" t="str">
        <f>osszesito!B33</f>
        <v>Projektor</v>
      </c>
    </row>
    <row r="3" spans="1:3" ht="30" customHeight="1">
      <c r="A3" s="42" t="s">
        <v>3</v>
      </c>
      <c r="B3" s="33">
        <f>osszesito!C33</f>
        <v>1</v>
      </c>
    </row>
    <row r="4" spans="1:3" ht="30" customHeight="1">
      <c r="A4" s="42" t="s">
        <v>15</v>
      </c>
      <c r="B4" s="33" t="s">
        <v>268</v>
      </c>
    </row>
    <row r="5" spans="1:3" ht="45" customHeight="1">
      <c r="A5" s="31" t="s">
        <v>26</v>
      </c>
      <c r="B5" s="35"/>
    </row>
    <row r="6" spans="1:3" ht="45" customHeight="1">
      <c r="A6" s="31" t="s">
        <v>23</v>
      </c>
      <c r="B6" s="36"/>
    </row>
    <row r="7" spans="1:3" ht="45" customHeight="1">
      <c r="A7" s="31" t="s">
        <v>24</v>
      </c>
      <c r="B7" s="36"/>
    </row>
    <row r="8" spans="1:3" ht="45" customHeight="1">
      <c r="A8" s="38" t="s">
        <v>4</v>
      </c>
      <c r="B8" s="38" t="s">
        <v>25</v>
      </c>
    </row>
    <row r="9" spans="1:3" ht="45" customHeight="1">
      <c r="A9" s="55" t="s">
        <v>269</v>
      </c>
      <c r="B9" s="36"/>
    </row>
    <row r="10" spans="1:3" ht="45" customHeight="1">
      <c r="A10" s="55" t="s">
        <v>270</v>
      </c>
      <c r="B10" s="36"/>
    </row>
    <row r="11" spans="1:3" ht="45" customHeight="1">
      <c r="A11" s="55" t="s">
        <v>271</v>
      </c>
      <c r="B11" s="36"/>
    </row>
    <row r="12" spans="1:3" ht="45" customHeight="1">
      <c r="A12" s="55" t="s">
        <v>272</v>
      </c>
      <c r="B12" s="36"/>
    </row>
    <row r="13" spans="1:3" ht="45" customHeight="1">
      <c r="A13" s="55" t="s">
        <v>273</v>
      </c>
      <c r="B13" s="36"/>
    </row>
    <row r="14" spans="1:3" ht="45" customHeight="1">
      <c r="A14" s="55" t="s">
        <v>274</v>
      </c>
      <c r="B14" s="36"/>
    </row>
    <row r="15" spans="1:3" ht="45" customHeight="1">
      <c r="A15" s="55" t="s">
        <v>275</v>
      </c>
      <c r="B15" s="36"/>
    </row>
    <row r="16" spans="1:3" ht="45" customHeight="1">
      <c r="A16" s="55" t="s">
        <v>276</v>
      </c>
      <c r="B16" s="36"/>
      <c r="C16" s="9"/>
    </row>
    <row r="17" spans="1:3" ht="45" customHeight="1">
      <c r="A17" s="55" t="s">
        <v>277</v>
      </c>
      <c r="B17" s="36"/>
    </row>
    <row r="18" spans="1:3" ht="45" customHeight="1">
      <c r="A18" s="55" t="s">
        <v>278</v>
      </c>
      <c r="B18" s="36"/>
    </row>
    <row r="19" spans="1:3" ht="45" customHeight="1">
      <c r="A19" s="55" t="s">
        <v>279</v>
      </c>
      <c r="B19" s="36"/>
    </row>
    <row r="20" spans="1:3" ht="45" customHeight="1">
      <c r="A20" s="55" t="s">
        <v>280</v>
      </c>
      <c r="B20" s="36"/>
    </row>
    <row r="21" spans="1:3" ht="45" customHeight="1">
      <c r="A21" s="55" t="s">
        <v>281</v>
      </c>
      <c r="B21" s="36"/>
    </row>
    <row r="22" spans="1:3" ht="45" customHeight="1">
      <c r="A22" s="55" t="s">
        <v>282</v>
      </c>
      <c r="B22" s="36"/>
    </row>
    <row r="23" spans="1:3" ht="45" customHeight="1">
      <c r="A23" s="55" t="s">
        <v>283</v>
      </c>
      <c r="B23" s="36"/>
    </row>
    <row r="24" spans="1:3" ht="45" customHeight="1">
      <c r="A24" s="55" t="s">
        <v>284</v>
      </c>
      <c r="B24" s="36"/>
      <c r="C24" s="9"/>
    </row>
    <row r="25" spans="1:3" ht="45" customHeight="1">
      <c r="A25" s="55" t="s">
        <v>285</v>
      </c>
      <c r="B25" s="36"/>
      <c r="C25" s="9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B3" sqref="B3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osszesito!A34</f>
        <v>4.2</v>
      </c>
    </row>
    <row r="2" spans="1:2" ht="30" customHeight="1">
      <c r="A2" s="42" t="s">
        <v>1</v>
      </c>
      <c r="B2" s="43" t="str">
        <f>osszesito!B34</f>
        <v>Extender adó</v>
      </c>
    </row>
    <row r="3" spans="1:2" ht="30" customHeight="1">
      <c r="A3" s="42" t="s">
        <v>3</v>
      </c>
      <c r="B3" s="33">
        <f>osszesito!C34</f>
        <v>1</v>
      </c>
    </row>
    <row r="4" spans="1:2" ht="30" customHeight="1">
      <c r="A4" s="42" t="s">
        <v>15</v>
      </c>
      <c r="B4" s="33" t="s">
        <v>286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1" t="s">
        <v>287</v>
      </c>
      <c r="B9" s="36"/>
    </row>
    <row r="10" spans="1:2" ht="45" customHeight="1">
      <c r="A10" s="1" t="s">
        <v>288</v>
      </c>
      <c r="B10" s="36"/>
    </row>
    <row r="11" spans="1:2" ht="45" customHeight="1">
      <c r="A11" s="1" t="s">
        <v>289</v>
      </c>
      <c r="B11" s="36"/>
    </row>
    <row r="12" spans="1:2">
      <c r="A1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17" sqref="A17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s="45" customFormat="1" ht="30" customHeight="1">
      <c r="A1" s="40" t="s">
        <v>5</v>
      </c>
      <c r="B1" s="48" t="str">
        <f>osszesito!A4</f>
        <v>1.2</v>
      </c>
    </row>
    <row r="2" spans="1:2" s="45" customFormat="1" ht="30" customHeight="1">
      <c r="A2" s="40" t="s">
        <v>1</v>
      </c>
      <c r="B2" s="48" t="str">
        <f>osszesito!B4</f>
        <v>Dimmer</v>
      </c>
    </row>
    <row r="3" spans="1:2" s="45" customFormat="1" ht="30" customHeight="1">
      <c r="A3" s="40" t="s">
        <v>3</v>
      </c>
      <c r="B3" s="49">
        <f>osszesito!C4</f>
        <v>5</v>
      </c>
    </row>
    <row r="4" spans="1:2" s="45" customFormat="1" ht="30" customHeight="1">
      <c r="A4" s="42" t="s">
        <v>15</v>
      </c>
      <c r="B4" s="50" t="s">
        <v>127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128</v>
      </c>
      <c r="B9" s="37"/>
    </row>
    <row r="10" spans="1:2" ht="45" customHeight="1">
      <c r="A10" s="47" t="s">
        <v>129</v>
      </c>
      <c r="B10" s="37"/>
    </row>
    <row r="11" spans="1:2" ht="45" customHeight="1">
      <c r="A11" s="46" t="s">
        <v>130</v>
      </c>
      <c r="B11" s="37"/>
    </row>
    <row r="12" spans="1:2" ht="45" customHeight="1">
      <c r="A12" s="47" t="s">
        <v>131</v>
      </c>
      <c r="B12" s="37"/>
    </row>
    <row r="13" spans="1:2" ht="45" customHeight="1">
      <c r="A13" s="46" t="s">
        <v>122</v>
      </c>
      <c r="B13" s="37"/>
    </row>
    <row r="14" spans="1:2" ht="45" customHeight="1">
      <c r="A14" s="47" t="s">
        <v>132</v>
      </c>
      <c r="B14" s="37"/>
    </row>
    <row r="15" spans="1:2" ht="45" customHeight="1">
      <c r="A15" s="47" t="s">
        <v>133</v>
      </c>
      <c r="B15" s="37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B16" sqref="B1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osszesito!A35</f>
        <v>4.3</v>
      </c>
    </row>
    <row r="2" spans="1:2" ht="30" customHeight="1">
      <c r="A2" s="42" t="s">
        <v>1</v>
      </c>
      <c r="B2" s="43" t="str">
        <f>osszesito!B35</f>
        <v>Extender vevő</v>
      </c>
    </row>
    <row r="3" spans="1:2" ht="30" customHeight="1">
      <c r="A3" s="42" t="s">
        <v>3</v>
      </c>
      <c r="B3" s="33">
        <f>osszesito!C35</f>
        <v>1</v>
      </c>
    </row>
    <row r="4" spans="1:2" ht="30" customHeight="1">
      <c r="A4" s="42" t="s">
        <v>15</v>
      </c>
      <c r="B4" s="33" t="s">
        <v>286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55" t="s">
        <v>290</v>
      </c>
      <c r="B9" s="36"/>
    </row>
    <row r="10" spans="1:2" ht="45" customHeight="1">
      <c r="A10" s="55" t="s">
        <v>288</v>
      </c>
      <c r="B10" s="36"/>
    </row>
    <row r="11" spans="1:2" ht="45" customHeight="1">
      <c r="A11" s="55" t="s">
        <v>289</v>
      </c>
      <c r="B11" s="36"/>
    </row>
    <row r="12" spans="1:2">
      <c r="A1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zoomScale="85" zoomScaleNormal="85" workbookViewId="0">
      <selection activeCell="B4" sqref="B4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">
        <v>291</v>
      </c>
    </row>
    <row r="2" spans="1:2" ht="30" customHeight="1">
      <c r="A2" s="42" t="s">
        <v>1</v>
      </c>
      <c r="B2" s="43" t="s">
        <v>292</v>
      </c>
    </row>
    <row r="3" spans="1:2" ht="30" customHeight="1">
      <c r="A3" s="42" t="s">
        <v>3</v>
      </c>
      <c r="B3" s="33">
        <v>150</v>
      </c>
    </row>
    <row r="4" spans="1:2" ht="30" customHeight="1">
      <c r="A4" s="42" t="s">
        <v>15</v>
      </c>
      <c r="B4" s="33" t="s">
        <v>293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294</v>
      </c>
      <c r="B6" s="36"/>
    </row>
    <row r="7" spans="1:2" ht="45" customHeight="1">
      <c r="A7" s="55" t="s">
        <v>295</v>
      </c>
      <c r="B7" s="36"/>
    </row>
    <row r="8" spans="1:2" ht="45" customHeight="1">
      <c r="A8" s="55" t="s">
        <v>296</v>
      </c>
      <c r="B8" s="36"/>
    </row>
    <row r="9" spans="1:2" ht="45" customHeight="1">
      <c r="A9" s="55" t="s">
        <v>297</v>
      </c>
      <c r="B9" s="36"/>
    </row>
    <row r="10" spans="1:2">
      <c r="A10" s="5"/>
    </row>
    <row r="11" spans="1:2">
      <c r="A11" s="5"/>
    </row>
    <row r="12" spans="1:2">
      <c r="A12" s="5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  <ignoredErrors>
    <ignoredError sqref="B1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">
        <v>298</v>
      </c>
    </row>
    <row r="2" spans="1:2" ht="30" customHeight="1">
      <c r="A2" s="42" t="s">
        <v>1</v>
      </c>
      <c r="B2" s="43" t="s">
        <v>299</v>
      </c>
    </row>
    <row r="3" spans="1:2" ht="30" customHeight="1">
      <c r="A3" s="42" t="s">
        <v>3</v>
      </c>
      <c r="B3" s="33">
        <v>160</v>
      </c>
    </row>
    <row r="4" spans="1:2" ht="30" customHeight="1">
      <c r="A4" s="42" t="s">
        <v>15</v>
      </c>
      <c r="B4" s="33" t="s">
        <v>293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301</v>
      </c>
      <c r="B6" s="36"/>
    </row>
    <row r="7" spans="1:2" ht="45" customHeight="1">
      <c r="A7" s="55" t="s">
        <v>300</v>
      </c>
      <c r="B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  <ignoredErrors>
    <ignoredError sqref="B1:B4" twoDigitTextYear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osszesito!A44</f>
        <v>5.8</v>
      </c>
    </row>
    <row r="2" spans="1:2" ht="30" customHeight="1">
      <c r="A2" s="42" t="s">
        <v>1</v>
      </c>
      <c r="B2" s="43" t="str">
        <f>osszesito!B44</f>
        <v>25m 5x6 32A CEE csatlakozóval szerelt tápkábel</v>
      </c>
    </row>
    <row r="3" spans="1:2" ht="30" customHeight="1">
      <c r="A3" s="42" t="s">
        <v>3</v>
      </c>
      <c r="B3" s="33">
        <f>osszesito!C44</f>
        <v>10</v>
      </c>
    </row>
    <row r="4" spans="1:2" ht="30" customHeight="1">
      <c r="A4" s="42" t="s">
        <v>15</v>
      </c>
      <c r="B4" s="33" t="s">
        <v>302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303</v>
      </c>
      <c r="B6" s="36"/>
    </row>
    <row r="7" spans="1:2" ht="45" customHeight="1">
      <c r="A7" s="55" t="s">
        <v>304</v>
      </c>
      <c r="B7" s="36"/>
    </row>
    <row r="8" spans="1:2" ht="45" customHeight="1">
      <c r="A8" s="55" t="s">
        <v>296</v>
      </c>
      <c r="B8" s="36"/>
    </row>
    <row r="9" spans="1:2" ht="45" customHeight="1">
      <c r="A9" s="55" t="s">
        <v>305</v>
      </c>
      <c r="B9" s="36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osszesito!A45</f>
        <v>5.9</v>
      </c>
    </row>
    <row r="2" spans="1:2" ht="30" customHeight="1">
      <c r="A2" s="42" t="s">
        <v>1</v>
      </c>
      <c r="B2" s="43" t="str">
        <f>osszesito!B45</f>
        <v>10m 5x16 63A CEE csatlakozóval szerelt tápkábel</v>
      </c>
    </row>
    <row r="3" spans="1:2" ht="30" customHeight="1">
      <c r="A3" s="42" t="s">
        <v>3</v>
      </c>
      <c r="B3" s="33">
        <f>osszesito!C45</f>
        <v>4</v>
      </c>
    </row>
    <row r="4" spans="1:2" ht="30" customHeight="1">
      <c r="A4" s="42" t="s">
        <v>15</v>
      </c>
      <c r="B4" s="33" t="s">
        <v>306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307</v>
      </c>
      <c r="B6" s="36"/>
    </row>
    <row r="7" spans="1:2" ht="45" customHeight="1">
      <c r="A7" s="55" t="s">
        <v>308</v>
      </c>
      <c r="B7" s="36"/>
    </row>
    <row r="8" spans="1:2" ht="45" customHeight="1">
      <c r="A8" s="55" t="s">
        <v>296</v>
      </c>
      <c r="B8" s="36"/>
    </row>
    <row r="9" spans="1:2" ht="45" customHeight="1">
      <c r="A9" s="55" t="s">
        <v>309</v>
      </c>
      <c r="B9" s="36"/>
    </row>
    <row r="10" spans="1:2">
      <c r="A10" s="53"/>
      <c r="B10" s="4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osszesito!A46</f>
        <v>5.10</v>
      </c>
    </row>
    <row r="2" spans="1:2" ht="30" customHeight="1">
      <c r="A2" s="42" t="s">
        <v>1</v>
      </c>
      <c r="B2" s="43" t="str">
        <f>osszesito!B46</f>
        <v>1x32A CEE in/out 6x16A elosztódoboz</v>
      </c>
    </row>
    <row r="3" spans="1:2" ht="30" customHeight="1">
      <c r="A3" s="42" t="s">
        <v>3</v>
      </c>
      <c r="B3" s="33">
        <f>osszesito!C46</f>
        <v>5</v>
      </c>
    </row>
    <row r="4" spans="1:2" ht="30" customHeight="1">
      <c r="A4" s="42" t="s">
        <v>15</v>
      </c>
      <c r="B4" s="33" t="s">
        <v>310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311</v>
      </c>
      <c r="B6" s="36"/>
    </row>
    <row r="7" spans="1:2" ht="45" customHeight="1">
      <c r="A7" s="55" t="s">
        <v>312</v>
      </c>
      <c r="B7" s="36"/>
    </row>
    <row r="8" spans="1:2">
      <c r="A8" s="5"/>
    </row>
    <row r="9" spans="1:2">
      <c r="A9" s="5"/>
    </row>
    <row r="10" spans="1:2">
      <c r="A10" s="5"/>
    </row>
    <row r="11" spans="1:2">
      <c r="A11" s="5"/>
    </row>
    <row r="12" spans="1:2">
      <c r="A12" s="5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osszesito!A47</f>
        <v>5.11</v>
      </c>
    </row>
    <row r="2" spans="1:2" ht="30" customHeight="1">
      <c r="A2" s="42" t="s">
        <v>1</v>
      </c>
      <c r="B2" s="43" t="str">
        <f>osszesito!B47</f>
        <v>1X32A CEE in 6x16A out  elosztódoboz</v>
      </c>
    </row>
    <row r="3" spans="1:2" ht="30" customHeight="1">
      <c r="A3" s="42" t="s">
        <v>3</v>
      </c>
      <c r="B3" s="33">
        <f>osszesito!C47</f>
        <v>5</v>
      </c>
    </row>
    <row r="4" spans="1:2" ht="30" customHeight="1">
      <c r="A4" s="42" t="s">
        <v>15</v>
      </c>
      <c r="B4" s="33" t="s">
        <v>310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313</v>
      </c>
      <c r="B6" s="36"/>
    </row>
    <row r="7" spans="1:2" ht="45" customHeight="1">
      <c r="A7" s="55" t="s">
        <v>312</v>
      </c>
      <c r="B7" s="36"/>
    </row>
    <row r="8" spans="1:2">
      <c r="A8" s="5"/>
    </row>
    <row r="9" spans="1:2">
      <c r="A9" s="5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osszesito!A48</f>
        <v>5.12</v>
      </c>
    </row>
    <row r="2" spans="1:2" ht="30" customHeight="1">
      <c r="A2" s="42" t="s">
        <v>1</v>
      </c>
      <c r="B2" s="43" t="str">
        <f>osszesito!B48</f>
        <v>63A CEE 2x32A CEE  elosztódoboz</v>
      </c>
    </row>
    <row r="3" spans="1:2" ht="30" customHeight="1">
      <c r="A3" s="42" t="s">
        <v>3</v>
      </c>
      <c r="B3" s="33">
        <f>osszesito!C48</f>
        <v>2</v>
      </c>
    </row>
    <row r="4" spans="1:2" ht="30" customHeight="1">
      <c r="A4" s="42" t="s">
        <v>15</v>
      </c>
      <c r="B4" s="33" t="s">
        <v>310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314</v>
      </c>
      <c r="B6" s="36"/>
    </row>
    <row r="7" spans="1:2" ht="45" customHeight="1">
      <c r="A7" s="55" t="s">
        <v>315</v>
      </c>
      <c r="B7" s="36"/>
    </row>
    <row r="8" spans="1:2">
      <c r="A8" s="5"/>
    </row>
    <row r="9" spans="1:2">
      <c r="A9" s="5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opLeftCell="A4"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osszesito!A49</f>
        <v>5.13</v>
      </c>
    </row>
    <row r="2" spans="1:2" ht="30" customHeight="1">
      <c r="A2" s="42" t="s">
        <v>1</v>
      </c>
      <c r="B2" s="43" t="str">
        <f>osszesito!B49</f>
        <v>PowerCON szerelt átfűzőkábel, 1,5m</v>
      </c>
    </row>
    <row r="3" spans="1:2" ht="30" customHeight="1">
      <c r="A3" s="42" t="s">
        <v>3</v>
      </c>
      <c r="B3" s="33">
        <f>osszesito!C49</f>
        <v>10</v>
      </c>
    </row>
    <row r="4" spans="1:2" ht="30" customHeight="1">
      <c r="A4" s="42" t="s">
        <v>15</v>
      </c>
      <c r="B4" s="33" t="s">
        <v>104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294</v>
      </c>
      <c r="B6" s="36"/>
    </row>
    <row r="7" spans="1:2" ht="45" customHeight="1">
      <c r="A7" s="55" t="s">
        <v>295</v>
      </c>
      <c r="B7" s="36"/>
    </row>
    <row r="8" spans="1:2" ht="45" customHeight="1">
      <c r="A8" s="55" t="s">
        <v>296</v>
      </c>
      <c r="B8" s="36"/>
    </row>
    <row r="9" spans="1:2" ht="45" customHeight="1">
      <c r="A9" s="55" t="s">
        <v>316</v>
      </c>
      <c r="B9" s="36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B8" sqref="B8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osszesito!A50</f>
        <v>5.14</v>
      </c>
    </row>
    <row r="2" spans="1:2" ht="30" customHeight="1">
      <c r="A2" s="42" t="s">
        <v>1</v>
      </c>
      <c r="B2" s="43" t="str">
        <f>osszesito!B50</f>
        <v>Gurulós kábeles konténer, 55x55x65cm méret</v>
      </c>
    </row>
    <row r="3" spans="1:2" ht="30" customHeight="1">
      <c r="A3" s="42" t="s">
        <v>3</v>
      </c>
      <c r="B3" s="33">
        <f>osszesito!C50</f>
        <v>5</v>
      </c>
    </row>
    <row r="4" spans="1:2" ht="30" customHeight="1">
      <c r="A4" s="42" t="s">
        <v>15</v>
      </c>
      <c r="B4" s="33" t="s">
        <v>317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318</v>
      </c>
      <c r="B6" s="36"/>
    </row>
    <row r="7" spans="1:2" ht="45" customHeight="1">
      <c r="A7" s="55" t="s">
        <v>319</v>
      </c>
      <c r="B7" s="36"/>
    </row>
    <row r="8" spans="1:2" ht="45" customHeight="1">
      <c r="A8" s="55" t="s">
        <v>320</v>
      </c>
      <c r="B8" s="36"/>
    </row>
    <row r="9" spans="1:2" ht="45" customHeight="1">
      <c r="A9" s="55" t="s">
        <v>321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16"/>
  <sheetViews>
    <sheetView workbookViewId="0">
      <selection activeCell="A19" sqref="A19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s="45" customFormat="1" ht="30" customHeight="1">
      <c r="A1" s="40" t="s">
        <v>5</v>
      </c>
      <c r="B1" s="43" t="str">
        <f>osszesito!A5</f>
        <v>1.3</v>
      </c>
    </row>
    <row r="2" spans="1:2" s="45" customFormat="1" ht="30" customHeight="1">
      <c r="A2" s="40" t="s">
        <v>1</v>
      </c>
      <c r="B2" s="43" t="str">
        <f>osszesito!B5</f>
        <v>Vezetéknélküli DMX adó/vevő</v>
      </c>
    </row>
    <row r="3" spans="1:2" s="45" customFormat="1" ht="30" customHeight="1">
      <c r="A3" s="40" t="s">
        <v>3</v>
      </c>
      <c r="B3" s="43">
        <f>osszesito!C5</f>
        <v>3</v>
      </c>
    </row>
    <row r="4" spans="1:2" s="45" customFormat="1" ht="30" customHeight="1">
      <c r="A4" s="40" t="s">
        <v>15</v>
      </c>
      <c r="B4" s="43" t="s">
        <v>134</v>
      </c>
    </row>
    <row r="5" spans="1:2" s="45" customFormat="1" ht="45" customHeight="1">
      <c r="A5" s="31" t="s">
        <v>26</v>
      </c>
      <c r="B5" s="35"/>
    </row>
    <row r="6" spans="1:2" s="45" customFormat="1" ht="45" customHeight="1">
      <c r="A6" s="31" t="s">
        <v>23</v>
      </c>
      <c r="B6" s="36"/>
    </row>
    <row r="7" spans="1:2" s="45" customFormat="1" ht="45" customHeight="1">
      <c r="A7" s="31" t="s">
        <v>24</v>
      </c>
      <c r="B7" s="36"/>
    </row>
    <row r="8" spans="1:2" s="45" customFormat="1" ht="45" customHeight="1">
      <c r="A8" s="38" t="s">
        <v>4</v>
      </c>
      <c r="B8" s="38" t="s">
        <v>25</v>
      </c>
    </row>
    <row r="9" spans="1:2" ht="45" customHeight="1">
      <c r="A9" s="46" t="s">
        <v>135</v>
      </c>
      <c r="B9" s="37"/>
    </row>
    <row r="10" spans="1:2" ht="45" customHeight="1">
      <c r="A10" s="47" t="s">
        <v>136</v>
      </c>
      <c r="B10" s="37"/>
    </row>
    <row r="11" spans="1:2" ht="45" customHeight="1">
      <c r="A11" s="46" t="s">
        <v>137</v>
      </c>
      <c r="B11" s="37"/>
    </row>
    <row r="12" spans="1:2" ht="45" customHeight="1">
      <c r="A12" s="47" t="s">
        <v>138</v>
      </c>
      <c r="B12" s="37"/>
    </row>
    <row r="13" spans="1:2" ht="45" customHeight="1">
      <c r="A13" s="46" t="s">
        <v>122</v>
      </c>
      <c r="B13" s="37"/>
    </row>
    <row r="14" spans="1:2">
      <c r="A14" s="5"/>
    </row>
    <row r="15" spans="1:2">
      <c r="A15" s="5"/>
    </row>
    <row r="16" spans="1:2">
      <c r="A16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59" t="str">
        <f>osszesito!A51</f>
        <v>5.15</v>
      </c>
    </row>
    <row r="2" spans="1:2" ht="30" customHeight="1">
      <c r="A2" s="42" t="s">
        <v>1</v>
      </c>
      <c r="B2" s="43" t="str">
        <f>osszesito!B51</f>
        <v>Gurulós kábeles konténer, 83x55x65cm méret</v>
      </c>
    </row>
    <row r="3" spans="1:2" ht="30" customHeight="1">
      <c r="A3" s="42" t="s">
        <v>3</v>
      </c>
      <c r="B3" s="33">
        <f>osszesito!C51</f>
        <v>2</v>
      </c>
    </row>
    <row r="4" spans="1:2" ht="30" customHeight="1">
      <c r="A4" s="42" t="s">
        <v>15</v>
      </c>
      <c r="B4" s="33" t="s">
        <v>317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322</v>
      </c>
      <c r="B6" s="36"/>
    </row>
    <row r="7" spans="1:2" ht="45" customHeight="1">
      <c r="A7" s="55" t="s">
        <v>319</v>
      </c>
      <c r="B7" s="36"/>
    </row>
    <row r="8" spans="1:2" ht="45" customHeight="1">
      <c r="A8" s="55" t="s">
        <v>320</v>
      </c>
      <c r="B8" s="36"/>
    </row>
    <row r="9" spans="1:2" ht="45" customHeight="1">
      <c r="A9" s="55" t="s">
        <v>321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6" sqref="B6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33" t="str">
        <f>osszesito!A52</f>
        <v>5.16</v>
      </c>
    </row>
    <row r="2" spans="1:2" ht="30" customHeight="1">
      <c r="A2" s="42" t="s">
        <v>1</v>
      </c>
      <c r="B2" s="33" t="str">
        <f>osszesito!B52</f>
        <v xml:space="preserve">Gurulós kábeles konténer, 110x55x65cm méret </v>
      </c>
    </row>
    <row r="3" spans="1:2" ht="30" customHeight="1">
      <c r="A3" s="42" t="s">
        <v>3</v>
      </c>
      <c r="B3" s="33">
        <f>osszesito!C51</f>
        <v>2</v>
      </c>
    </row>
    <row r="4" spans="1:2" ht="30" customHeight="1">
      <c r="A4" s="42" t="s">
        <v>15</v>
      </c>
      <c r="B4" s="33" t="s">
        <v>317</v>
      </c>
    </row>
    <row r="5" spans="1:2" ht="45" customHeight="1">
      <c r="A5" s="38" t="s">
        <v>4</v>
      </c>
      <c r="B5" s="38" t="s">
        <v>327</v>
      </c>
    </row>
    <row r="6" spans="1:2" ht="45" customHeight="1">
      <c r="A6" s="55" t="s">
        <v>323</v>
      </c>
      <c r="B6" s="36"/>
    </row>
    <row r="7" spans="1:2" ht="45" customHeight="1">
      <c r="A7" s="55" t="s">
        <v>319</v>
      </c>
      <c r="B7" s="36"/>
    </row>
    <row r="8" spans="1:2" ht="45" customHeight="1">
      <c r="A8" s="55" t="s">
        <v>320</v>
      </c>
      <c r="B8" s="36"/>
    </row>
    <row r="9" spans="1:2" ht="45" customHeight="1">
      <c r="A9" s="55" t="s">
        <v>321</v>
      </c>
      <c r="B9" s="36"/>
    </row>
    <row r="10" spans="1:2">
      <c r="A10" s="53"/>
      <c r="B10" s="45"/>
    </row>
    <row r="11" spans="1:2">
      <c r="A11" s="5"/>
    </row>
    <row r="12" spans="1:2">
      <c r="A12" s="5"/>
    </row>
    <row r="13" spans="1:2">
      <c r="A1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14"/>
  <sheetViews>
    <sheetView workbookViewId="0">
      <selection activeCell="A15" sqref="A15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tr">
        <f>osszesito!A6</f>
        <v>1.4</v>
      </c>
    </row>
    <row r="2" spans="1:2" ht="30" customHeight="1">
      <c r="A2" s="42" t="s">
        <v>1</v>
      </c>
      <c r="B2" s="43" t="str">
        <f>osszesito!B6</f>
        <v>Vezetéknélküli DMX vevő</v>
      </c>
    </row>
    <row r="3" spans="1:2" ht="30" customHeight="1">
      <c r="A3" s="42" t="s">
        <v>3</v>
      </c>
      <c r="B3" s="33">
        <f>osszesito!C6</f>
        <v>8</v>
      </c>
    </row>
    <row r="4" spans="1:2" ht="30" customHeight="1">
      <c r="A4" s="42" t="s">
        <v>15</v>
      </c>
      <c r="B4" s="33" t="s">
        <v>139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135</v>
      </c>
      <c r="B9" s="37"/>
    </row>
    <row r="10" spans="1:2" ht="45" customHeight="1">
      <c r="A10" s="46" t="s">
        <v>136</v>
      </c>
      <c r="B10" s="37"/>
    </row>
    <row r="11" spans="1:2" ht="45" customHeight="1">
      <c r="A11" s="47" t="s">
        <v>137</v>
      </c>
      <c r="B11" s="37"/>
    </row>
    <row r="12" spans="1:2" ht="45" customHeight="1">
      <c r="A12" s="47" t="s">
        <v>122</v>
      </c>
      <c r="B12" s="37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3" sqref="A13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tr">
        <f>osszesito!A7</f>
        <v>1.5</v>
      </c>
    </row>
    <row r="2" spans="1:2" ht="30" customHeight="1">
      <c r="A2" s="42" t="s">
        <v>1</v>
      </c>
      <c r="B2" s="43" t="str">
        <f>osszesito!B7</f>
        <v>DMX elosztó</v>
      </c>
    </row>
    <row r="3" spans="1:2" ht="30" customHeight="1">
      <c r="A3" s="42" t="s">
        <v>3</v>
      </c>
      <c r="B3" s="33">
        <f>osszesito!C7</f>
        <v>5</v>
      </c>
    </row>
    <row r="4" spans="1:2" ht="30" customHeight="1">
      <c r="A4" s="42" t="s">
        <v>15</v>
      </c>
      <c r="B4" s="33" t="s">
        <v>140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51" t="s">
        <v>141</v>
      </c>
      <c r="B9" s="36"/>
    </row>
    <row r="10" spans="1:2" ht="45" customHeight="1">
      <c r="A10" s="52" t="s">
        <v>142</v>
      </c>
      <c r="B10" s="36"/>
    </row>
    <row r="11" spans="1:2" ht="45" customHeight="1">
      <c r="A11" s="51" t="s">
        <v>143</v>
      </c>
      <c r="B11" s="36"/>
    </row>
    <row r="12" spans="1:2" ht="45" customHeight="1">
      <c r="A12" s="52" t="s">
        <v>144</v>
      </c>
      <c r="B12" s="36"/>
    </row>
    <row r="13" spans="1:2" ht="45" customHeight="1">
      <c r="A13" s="51" t="s">
        <v>145</v>
      </c>
      <c r="B13" s="36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A11" sqref="A1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tr">
        <f>osszesito!A8</f>
        <v>1.6</v>
      </c>
    </row>
    <row r="2" spans="1:2" ht="30" customHeight="1">
      <c r="A2" s="42" t="s">
        <v>1</v>
      </c>
      <c r="B2" s="43" t="str">
        <f>osszesito!B8</f>
        <v>Ethernet/DMX átalakító</v>
      </c>
    </row>
    <row r="3" spans="1:2" ht="30" customHeight="1">
      <c r="A3" s="42" t="s">
        <v>3</v>
      </c>
      <c r="B3" s="33">
        <f>osszesito!C8</f>
        <v>4</v>
      </c>
    </row>
    <row r="4" spans="1:2" ht="30" customHeight="1">
      <c r="A4" s="42" t="s">
        <v>15</v>
      </c>
      <c r="B4" s="33" t="s">
        <v>146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147</v>
      </c>
      <c r="B9" s="37"/>
    </row>
    <row r="10" spans="1:2" ht="45" customHeight="1">
      <c r="A10" s="46" t="s">
        <v>148</v>
      </c>
      <c r="B10" s="37"/>
    </row>
    <row r="11" spans="1:2" ht="45" customHeight="1">
      <c r="A11" s="46" t="s">
        <v>149</v>
      </c>
      <c r="B11" s="37"/>
    </row>
    <row r="12" spans="1:2" ht="45" customHeight="1">
      <c r="A12" s="47" t="s">
        <v>122</v>
      </c>
      <c r="B12" s="37"/>
    </row>
    <row r="13" spans="1:2" ht="45" customHeight="1">
      <c r="A13" s="47" t="s">
        <v>123</v>
      </c>
      <c r="B13" s="37"/>
    </row>
    <row r="14" spans="1:2" ht="45" customHeight="1">
      <c r="A14" s="47" t="s">
        <v>124</v>
      </c>
      <c r="B14" s="37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</sheetData>
  <phoneticPr fontId="9" type="noConversion"/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11" sqref="A1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tr">
        <f>osszesito!A9</f>
        <v>1.7</v>
      </c>
    </row>
    <row r="2" spans="1:2" ht="30" customHeight="1">
      <c r="A2" s="42" t="s">
        <v>1</v>
      </c>
      <c r="B2" s="43" t="str">
        <f>osszesito!B9</f>
        <v>Switch</v>
      </c>
    </row>
    <row r="3" spans="1:2" ht="30" customHeight="1">
      <c r="A3" s="42" t="s">
        <v>3</v>
      </c>
      <c r="B3" s="33">
        <f>osszesito!C9</f>
        <v>1</v>
      </c>
    </row>
    <row r="4" spans="1:2" ht="30" customHeight="1">
      <c r="A4" s="42" t="s">
        <v>15</v>
      </c>
      <c r="B4" s="33" t="s">
        <v>150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46" t="s">
        <v>151</v>
      </c>
      <c r="B9" s="36"/>
    </row>
    <row r="10" spans="1:2" ht="45" customHeight="1">
      <c r="A10" s="46" t="s">
        <v>152</v>
      </c>
      <c r="B10" s="36"/>
    </row>
    <row r="11" spans="1:2" ht="45" customHeight="1">
      <c r="A11" s="46" t="s">
        <v>153</v>
      </c>
      <c r="B11" s="36"/>
    </row>
    <row r="12" spans="1:2" ht="45" customHeight="1">
      <c r="A12" s="46" t="s">
        <v>154</v>
      </c>
      <c r="B12" s="36"/>
    </row>
    <row r="13" spans="1:2" ht="45" customHeight="1">
      <c r="A13" s="46" t="s">
        <v>155</v>
      </c>
      <c r="B13" s="36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" sqref="B1"/>
    </sheetView>
  </sheetViews>
  <sheetFormatPr defaultColWidth="8.88671875" defaultRowHeight="14.4"/>
  <cols>
    <col min="1" max="2" width="60.6640625" style="4" customWidth="1"/>
    <col min="3" max="3" width="10.33203125" style="4" customWidth="1"/>
    <col min="4" max="16384" width="8.88671875" style="4"/>
  </cols>
  <sheetData>
    <row r="1" spans="1:2" ht="30" customHeight="1">
      <c r="A1" s="40" t="s">
        <v>5</v>
      </c>
      <c r="B1" s="41" t="str">
        <f>osszesito!A10</f>
        <v>1.8</v>
      </c>
    </row>
    <row r="2" spans="1:2" ht="30" customHeight="1">
      <c r="A2" s="42" t="s">
        <v>1</v>
      </c>
      <c r="B2" s="43" t="str">
        <f>osszesito!B10</f>
        <v>Vezetéknélküli router</v>
      </c>
    </row>
    <row r="3" spans="1:2" ht="30" customHeight="1">
      <c r="A3" s="42" t="s">
        <v>3</v>
      </c>
      <c r="B3" s="33">
        <f>osszesito!C10</f>
        <v>1</v>
      </c>
    </row>
    <row r="4" spans="1:2" ht="30" customHeight="1">
      <c r="A4" s="42" t="s">
        <v>15</v>
      </c>
      <c r="B4" s="33" t="s">
        <v>156</v>
      </c>
    </row>
    <row r="5" spans="1:2" ht="45" customHeight="1">
      <c r="A5" s="31" t="s">
        <v>26</v>
      </c>
      <c r="B5" s="35"/>
    </row>
    <row r="6" spans="1:2" ht="45" customHeight="1">
      <c r="A6" s="31" t="s">
        <v>23</v>
      </c>
      <c r="B6" s="36"/>
    </row>
    <row r="7" spans="1:2" ht="45" customHeight="1">
      <c r="A7" s="31" t="s">
        <v>24</v>
      </c>
      <c r="B7" s="36"/>
    </row>
    <row r="8" spans="1:2" ht="45" customHeight="1">
      <c r="A8" s="38" t="s">
        <v>4</v>
      </c>
      <c r="B8" s="38" t="s">
        <v>25</v>
      </c>
    </row>
    <row r="9" spans="1:2" ht="45" customHeight="1">
      <c r="A9" s="39" t="s">
        <v>157</v>
      </c>
      <c r="B9" s="37"/>
    </row>
    <row r="10" spans="1:2" ht="45" customHeight="1">
      <c r="A10" s="39" t="s">
        <v>158</v>
      </c>
      <c r="B10" s="37"/>
    </row>
    <row r="11" spans="1:2" ht="45" customHeight="1">
      <c r="A11" s="39" t="s">
        <v>159</v>
      </c>
      <c r="B11" s="37"/>
    </row>
    <row r="12" spans="1:2" ht="45" customHeight="1">
      <c r="A12" s="39" t="s">
        <v>160</v>
      </c>
      <c r="B12" s="37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42</vt:i4>
      </vt:variant>
      <vt:variant>
        <vt:lpstr>Névvel ellátott tartományok</vt:lpstr>
      </vt:variant>
      <vt:variant>
        <vt:i4>23</vt:i4>
      </vt:variant>
    </vt:vector>
  </HeadingPairs>
  <TitlesOfParts>
    <vt:vector size="65" baseType="lpstr">
      <vt:lpstr>osszesito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3.1</vt:lpstr>
      <vt:lpstr>3.2</vt:lpstr>
      <vt:lpstr>3.3</vt:lpstr>
      <vt:lpstr>4.1</vt:lpstr>
      <vt:lpstr>4.2</vt:lpstr>
      <vt:lpstr>4.3</vt:lpstr>
      <vt:lpstr>5.1-3</vt:lpstr>
      <vt:lpstr>5.4-7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Munka1</vt:lpstr>
      <vt:lpstr>'1.1'!Nyomtatási_terület</vt:lpstr>
      <vt:lpstr>'1.2'!Nyomtatási_terület</vt:lpstr>
      <vt:lpstr>'1.4'!Nyomtatási_terület</vt:lpstr>
      <vt:lpstr>'1.5'!Nyomtatási_terület</vt:lpstr>
      <vt:lpstr>'1.6'!Nyomtatási_terület</vt:lpstr>
      <vt:lpstr>'1.7'!Nyomtatási_terület</vt:lpstr>
      <vt:lpstr>'1.8'!Nyomtatási_terület</vt:lpstr>
      <vt:lpstr>'2.1'!Nyomtatási_terület</vt:lpstr>
      <vt:lpstr>'2.10'!Nyomtatási_terület</vt:lpstr>
      <vt:lpstr>'2.14'!Nyomtatási_terület</vt:lpstr>
      <vt:lpstr>'2.15'!Nyomtatási_terület</vt:lpstr>
      <vt:lpstr>'2.2'!Nyomtatási_terület</vt:lpstr>
      <vt:lpstr>'2.3'!Nyomtatási_terület</vt:lpstr>
      <vt:lpstr>'2.4'!Nyomtatási_terület</vt:lpstr>
      <vt:lpstr>'2.5'!Nyomtatási_terület</vt:lpstr>
      <vt:lpstr>'2.6'!Nyomtatási_terület</vt:lpstr>
      <vt:lpstr>'2.7'!Nyomtatási_terület</vt:lpstr>
      <vt:lpstr>'2.8'!Nyomtatási_terület</vt:lpstr>
      <vt:lpstr>'2.9'!Nyomtatási_terület</vt:lpstr>
      <vt:lpstr>'3.1'!Nyomtatási_terület</vt:lpstr>
      <vt:lpstr>'3.2'!Nyomtatási_terület</vt:lpstr>
      <vt:lpstr>'3.3'!Nyomtatási_terület</vt:lpstr>
      <vt:lpstr>osszesito!Nyomtatási_terület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Pásztor Zoltán</dc:creator>
  <cp:lastModifiedBy>Nagy Elemér</cp:lastModifiedBy>
  <cp:lastPrinted>2017-12-20T10:46:21Z</cp:lastPrinted>
  <dcterms:created xsi:type="dcterms:W3CDTF">2015-01-09T07:38:07Z</dcterms:created>
  <dcterms:modified xsi:type="dcterms:W3CDTF">2018-03-08T10:42:48Z</dcterms:modified>
</cp:coreProperties>
</file>